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<sst xmlns="http://schemas.openxmlformats.org/spreadsheetml/2006/main" count="122" uniqueCount="51">
  <si>
    <t>2022年度赣州市高龄津贴发放情况汇总表</t>
  </si>
  <si>
    <t>县（市、区）</t>
  </si>
  <si>
    <r>
      <t>发放人数（人）</t>
    </r>
    <r>
      <rPr>
        <sz val="10"/>
        <color indexed="10"/>
        <rFont val="宋体"/>
        <family val="0"/>
      </rPr>
      <t>（截至12月31日数据）</t>
    </r>
  </si>
  <si>
    <t>发放资金  （万元）</t>
  </si>
  <si>
    <t>发放标准（元/月/人）</t>
  </si>
  <si>
    <t>2022年是否提标(如提高，请提供相应文件）</t>
  </si>
  <si>
    <t>发放周期（月、季度、半年、一年）</t>
  </si>
  <si>
    <t>审批权限（乡镇街道、县级民政部门）</t>
  </si>
  <si>
    <t>生存认证周期（半年、一年）</t>
  </si>
  <si>
    <t>80-84周岁</t>
  </si>
  <si>
    <t>85-89周岁</t>
  </si>
  <si>
    <t>90-94周岁</t>
  </si>
  <si>
    <t>95-99周岁</t>
  </si>
  <si>
    <t>100周岁及以上</t>
  </si>
  <si>
    <t>小计</t>
  </si>
  <si>
    <t>章贡区</t>
  </si>
  <si>
    <t>否</t>
  </si>
  <si>
    <t>月</t>
  </si>
  <si>
    <t>乡镇街道</t>
  </si>
  <si>
    <t>一年</t>
  </si>
  <si>
    <t>赣县区</t>
  </si>
  <si>
    <t>乡镇</t>
  </si>
  <si>
    <t>南康区</t>
  </si>
  <si>
    <t>信丰县</t>
  </si>
  <si>
    <t>大余县</t>
  </si>
  <si>
    <t>县民政局</t>
  </si>
  <si>
    <t>上犹县</t>
  </si>
  <si>
    <t>县级部门</t>
  </si>
  <si>
    <t>崇义县</t>
  </si>
  <si>
    <t>县级</t>
  </si>
  <si>
    <t>安远县</t>
  </si>
  <si>
    <t>县级民政局部门</t>
  </si>
  <si>
    <t>龙南县</t>
  </si>
  <si>
    <t>全南县</t>
  </si>
  <si>
    <t>定南县</t>
  </si>
  <si>
    <t>县级民政部门</t>
  </si>
  <si>
    <t>兴国县</t>
  </si>
  <si>
    <t>宁都县</t>
  </si>
  <si>
    <t>民政部门</t>
  </si>
  <si>
    <t>于都县</t>
  </si>
  <si>
    <t>一年（百岁老人每季度认证）</t>
  </si>
  <si>
    <t>瑞金市</t>
  </si>
  <si>
    <t>半年</t>
  </si>
  <si>
    <t>会昌县</t>
  </si>
  <si>
    <t>寻乌县</t>
  </si>
  <si>
    <t xml:space="preserve"> 县级民政部门</t>
  </si>
  <si>
    <t>石城县</t>
  </si>
  <si>
    <t>经开区</t>
  </si>
  <si>
    <t>蓉江新区</t>
  </si>
  <si>
    <t>赣州市合计</t>
  </si>
  <si>
    <t>备注：发放人数是指12月份当月应发放的人数，发放资金是指2022年1-12月份应发放资金总额。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</si>
</sst>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0"/>
      <color rgb="FF000000"/>
      <name val="宋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0"/>
    </font>
    <font>
      <sz val="11"/>
      <color rgb="FF000000"/>
      <name val="Times New Roman"/>
      <family val="1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6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8" applyNumberFormat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16" applyFont="1" applyAlignment="1">
      <alignment horizontal="center" vertical="center"/>
      <protection/>
    </xf>
    <xf numFmtId="0" fontId="5" fillId="0" borderId="9" xfId="16" applyFont="1" applyBorder="1" applyAlignment="1">
      <alignment horizontal="center" vertical="center" wrapText="1"/>
      <protection/>
    </xf>
    <xf numFmtId="0" fontId="56" fillId="0" borderId="9" xfId="16" applyFont="1" applyBorder="1" applyAlignment="1">
      <alignment horizontal="center" vertical="center" wrapText="1"/>
      <protection/>
    </xf>
    <xf numFmtId="0" fontId="6" fillId="0" borderId="9" xfId="16" applyFont="1" applyBorder="1" applyAlignment="1">
      <alignment horizontal="center" vertical="center" wrapText="1"/>
      <protection/>
    </xf>
    <xf numFmtId="0" fontId="6" fillId="0" borderId="9" xfId="16" applyFont="1" applyBorder="1" applyAlignment="1">
      <alignment vertical="center" wrapText="1"/>
      <protection/>
    </xf>
    <xf numFmtId="0" fontId="6" fillId="0" borderId="9" xfId="16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176" fontId="4" fillId="0" borderId="0" xfId="16" applyNumberFormat="1" applyFont="1" applyAlignment="1">
      <alignment horizontal="center" vertical="center"/>
      <protection/>
    </xf>
    <xf numFmtId="176" fontId="6" fillId="0" borderId="9" xfId="16" applyNumberFormat="1" applyFont="1" applyBorder="1" applyAlignment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  <xf numFmtId="0" fontId="6" fillId="0" borderId="10" xfId="16" applyFont="1" applyBorder="1" applyAlignment="1">
      <alignment horizontal="center" vertical="center" wrapText="1"/>
      <protection/>
    </xf>
    <xf numFmtId="0" fontId="6" fillId="0" borderId="11" xfId="16" applyFont="1" applyBorder="1" applyAlignment="1">
      <alignment horizontal="center" vertical="center" wrapText="1"/>
      <protection/>
    </xf>
    <xf numFmtId="0" fontId="6" fillId="0" borderId="12" xfId="16" applyFont="1" applyBorder="1" applyAlignment="1">
      <alignment horizontal="center" vertical="center" wrapText="1"/>
      <protection/>
    </xf>
    <xf numFmtId="0" fontId="2" fillId="0" borderId="9" xfId="16" applyFont="1" applyFill="1" applyBorder="1" applyAlignment="1">
      <alignment horizontal="center" vertical="center" wrapText="1"/>
      <protection/>
    </xf>
    <xf numFmtId="0" fontId="15" fillId="0" borderId="9" xfId="16" applyFont="1" applyFill="1" applyBorder="1" applyAlignment="1">
      <alignment horizontal="center" vertical="center" wrapText="1"/>
      <protection/>
    </xf>
    <xf numFmtId="178" fontId="1" fillId="0" borderId="9" xfId="0" applyNumberFormat="1" applyFont="1" applyFill="1" applyBorder="1" applyAlignment="1">
      <alignment horizontal="center" vertical="center"/>
    </xf>
    <xf numFmtId="0" fontId="2" fillId="0" borderId="9" xfId="16" applyFont="1" applyFill="1" applyBorder="1" applyAlignment="1">
      <alignment horizontal="center" vertical="center" wrapText="1"/>
      <protection/>
    </xf>
    <xf numFmtId="0" fontId="5" fillId="0" borderId="9" xfId="16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/>
    </xf>
    <xf numFmtId="0" fontId="6" fillId="0" borderId="13" xfId="16" applyFont="1" applyBorder="1" applyAlignment="1">
      <alignment horizontal="center" vertical="center" wrapText="1"/>
      <protection/>
    </xf>
    <xf numFmtId="0" fontId="6" fillId="0" borderId="14" xfId="16" applyFont="1" applyBorder="1" applyAlignment="1">
      <alignment horizontal="center" vertical="center" wrapText="1"/>
      <protection/>
    </xf>
    <xf numFmtId="0" fontId="6" fillId="0" borderId="15" xfId="16" applyFont="1" applyBorder="1" applyAlignment="1">
      <alignment horizontal="center" vertical="center" wrapText="1"/>
      <protection/>
    </xf>
    <xf numFmtId="0" fontId="2" fillId="0" borderId="9" xfId="16" applyFont="1" applyFill="1" applyBorder="1" applyAlignment="1">
      <alignment horizontal="center" vertical="center" wrapText="1"/>
      <protection/>
    </xf>
    <xf numFmtId="0" fontId="2" fillId="0" borderId="15" xfId="16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</cellXfs>
  <cellStyles count="52">
    <cellStyle name="Normal" xfId="0"/>
    <cellStyle name="常规 2" xfId="15"/>
    <cellStyle name="常规_Sheet1_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SheetLayoutView="100" workbookViewId="0" topLeftCell="A1">
      <selection activeCell="T10" sqref="T10"/>
    </sheetView>
  </sheetViews>
  <sheetFormatPr defaultColWidth="9.00390625" defaultRowHeight="15"/>
  <cols>
    <col min="1" max="1" width="15.57421875" style="3" customWidth="1"/>
    <col min="2" max="2" width="9.28125" style="0" bestFit="1" customWidth="1"/>
    <col min="6" max="6" width="7.00390625" style="0" customWidth="1"/>
    <col min="7" max="7" width="9.28125" style="0" bestFit="1" customWidth="1"/>
    <col min="8" max="8" width="13.28125" style="4" bestFit="1" customWidth="1"/>
    <col min="9" max="9" width="9.57421875" style="0" customWidth="1"/>
    <col min="10" max="10" width="8.8515625" style="0" customWidth="1"/>
    <col min="11" max="11" width="10.140625" style="0" customWidth="1"/>
    <col min="12" max="12" width="10.421875" style="0" customWidth="1"/>
    <col min="13" max="13" width="7.00390625" style="0" customWidth="1"/>
    <col min="14" max="17" width="12.8515625" style="0" customWidth="1"/>
  </cols>
  <sheetData>
    <row r="1" spans="1:17" ht="42" customHeight="1">
      <c r="A1" s="5" t="s">
        <v>0</v>
      </c>
      <c r="B1" s="5"/>
      <c r="C1" s="5"/>
      <c r="D1" s="5"/>
      <c r="E1" s="5"/>
      <c r="F1" s="5"/>
      <c r="G1" s="5"/>
      <c r="H1" s="27"/>
      <c r="I1" s="5"/>
      <c r="J1" s="5"/>
      <c r="K1" s="5"/>
      <c r="L1" s="5"/>
      <c r="M1" s="5"/>
      <c r="N1" s="5"/>
      <c r="O1" s="5"/>
      <c r="P1" s="5"/>
      <c r="Q1" s="5"/>
    </row>
    <row r="2" spans="1:17" ht="18.75" customHeight="1">
      <c r="A2" s="6" t="s">
        <v>1</v>
      </c>
      <c r="B2" s="7" t="s">
        <v>2</v>
      </c>
      <c r="C2" s="7"/>
      <c r="D2" s="8"/>
      <c r="E2" s="8"/>
      <c r="F2" s="8"/>
      <c r="G2" s="8"/>
      <c r="H2" s="28" t="s">
        <v>3</v>
      </c>
      <c r="I2" s="38" t="s">
        <v>4</v>
      </c>
      <c r="J2" s="39"/>
      <c r="K2" s="39"/>
      <c r="L2" s="40"/>
      <c r="M2" s="47"/>
      <c r="N2" s="8" t="s">
        <v>5</v>
      </c>
      <c r="O2" s="48" t="s">
        <v>6</v>
      </c>
      <c r="P2" s="48" t="s">
        <v>7</v>
      </c>
      <c r="Q2" s="48" t="s">
        <v>8</v>
      </c>
    </row>
    <row r="3" spans="1:17" ht="33" customHeight="1">
      <c r="A3" s="6"/>
      <c r="B3" s="9" t="s">
        <v>9</v>
      </c>
      <c r="C3" s="10" t="s">
        <v>10</v>
      </c>
      <c r="D3" s="10" t="s">
        <v>11</v>
      </c>
      <c r="E3" s="9" t="s">
        <v>12</v>
      </c>
      <c r="F3" s="9" t="s">
        <v>13</v>
      </c>
      <c r="G3" s="10" t="s">
        <v>14</v>
      </c>
      <c r="H3" s="28"/>
      <c r="I3" s="9" t="s">
        <v>9</v>
      </c>
      <c r="J3" s="10" t="s">
        <v>10</v>
      </c>
      <c r="K3" s="10" t="s">
        <v>11</v>
      </c>
      <c r="L3" s="9" t="s">
        <v>12</v>
      </c>
      <c r="M3" s="9" t="s">
        <v>13</v>
      </c>
      <c r="N3" s="8"/>
      <c r="O3" s="49"/>
      <c r="P3" s="49"/>
      <c r="Q3" s="49"/>
    </row>
    <row r="4" spans="1:17" s="1" customFormat="1" ht="24" customHeight="1">
      <c r="A4" s="11" t="s">
        <v>15</v>
      </c>
      <c r="B4" s="12">
        <v>7706</v>
      </c>
      <c r="C4" s="12">
        <v>4389</v>
      </c>
      <c r="D4" s="12">
        <v>1325</v>
      </c>
      <c r="E4" s="12">
        <v>249</v>
      </c>
      <c r="F4" s="12">
        <v>37</v>
      </c>
      <c r="G4" s="12">
        <v>13706</v>
      </c>
      <c r="H4" s="29">
        <v>1424.46</v>
      </c>
      <c r="I4" s="41">
        <v>50</v>
      </c>
      <c r="J4" s="41">
        <v>100</v>
      </c>
      <c r="K4" s="41">
        <v>200</v>
      </c>
      <c r="L4" s="41">
        <v>300</v>
      </c>
      <c r="M4" s="41">
        <v>1000</v>
      </c>
      <c r="N4" s="50" t="s">
        <v>16</v>
      </c>
      <c r="O4" s="51" t="s">
        <v>17</v>
      </c>
      <c r="P4" s="51" t="s">
        <v>18</v>
      </c>
      <c r="Q4" s="51" t="s">
        <v>19</v>
      </c>
    </row>
    <row r="5" spans="1:17" s="1" customFormat="1" ht="24" customHeight="1">
      <c r="A5" s="11" t="s">
        <v>20</v>
      </c>
      <c r="B5" s="13">
        <v>7821</v>
      </c>
      <c r="C5" s="13">
        <v>3473</v>
      </c>
      <c r="D5" s="13">
        <v>1006</v>
      </c>
      <c r="E5" s="13">
        <v>196</v>
      </c>
      <c r="F5" s="13">
        <v>23</v>
      </c>
      <c r="G5" s="12">
        <v>12519</v>
      </c>
      <c r="H5" s="13">
        <v>1156.255</v>
      </c>
      <c r="I5" s="41">
        <v>50</v>
      </c>
      <c r="J5" s="41">
        <v>100</v>
      </c>
      <c r="K5" s="41">
        <v>200</v>
      </c>
      <c r="L5" s="41">
        <v>300</v>
      </c>
      <c r="M5" s="41">
        <v>1000</v>
      </c>
      <c r="N5" s="50" t="s">
        <v>16</v>
      </c>
      <c r="O5" s="51" t="s">
        <v>17</v>
      </c>
      <c r="P5" s="51" t="s">
        <v>21</v>
      </c>
      <c r="Q5" s="51" t="s">
        <v>19</v>
      </c>
    </row>
    <row r="6" spans="1:17" s="1" customFormat="1" ht="24" customHeight="1">
      <c r="A6" s="11" t="s">
        <v>22</v>
      </c>
      <c r="B6" s="14">
        <v>9146</v>
      </c>
      <c r="C6" s="14">
        <v>5299</v>
      </c>
      <c r="D6" s="14">
        <v>1640</v>
      </c>
      <c r="E6" s="14">
        <v>286</v>
      </c>
      <c r="F6" s="14">
        <v>43</v>
      </c>
      <c r="G6" s="12">
        <v>16414</v>
      </c>
      <c r="H6" s="13">
        <v>1692.6</v>
      </c>
      <c r="I6" s="41">
        <v>50</v>
      </c>
      <c r="J6" s="41">
        <v>100</v>
      </c>
      <c r="K6" s="41">
        <v>200</v>
      </c>
      <c r="L6" s="41">
        <v>300</v>
      </c>
      <c r="M6" s="41">
        <v>1000</v>
      </c>
      <c r="N6" s="50" t="s">
        <v>16</v>
      </c>
      <c r="O6" s="51" t="s">
        <v>17</v>
      </c>
      <c r="P6" s="51" t="s">
        <v>18</v>
      </c>
      <c r="Q6" s="51" t="s">
        <v>19</v>
      </c>
    </row>
    <row r="7" spans="1:17" s="1" customFormat="1" ht="24" customHeight="1">
      <c r="A7" s="11" t="s">
        <v>23</v>
      </c>
      <c r="B7" s="15">
        <v>7373</v>
      </c>
      <c r="C7" s="15">
        <v>4088</v>
      </c>
      <c r="D7" s="15">
        <v>1144</v>
      </c>
      <c r="E7" s="15">
        <v>227</v>
      </c>
      <c r="F7" s="15">
        <v>25</v>
      </c>
      <c r="G7" s="12">
        <v>12862</v>
      </c>
      <c r="H7" s="30">
        <v>1330.76</v>
      </c>
      <c r="I7" s="41">
        <v>50</v>
      </c>
      <c r="J7" s="41">
        <v>100</v>
      </c>
      <c r="K7" s="41">
        <v>200</v>
      </c>
      <c r="L7" s="41">
        <v>300</v>
      </c>
      <c r="M7" s="41">
        <v>1000</v>
      </c>
      <c r="N7" s="50" t="s">
        <v>16</v>
      </c>
      <c r="O7" s="51" t="s">
        <v>17</v>
      </c>
      <c r="P7" s="51" t="s">
        <v>21</v>
      </c>
      <c r="Q7" s="51" t="s">
        <v>19</v>
      </c>
    </row>
    <row r="8" spans="1:17" s="1" customFormat="1" ht="24" customHeight="1">
      <c r="A8" s="11" t="s">
        <v>24</v>
      </c>
      <c r="B8" s="13">
        <v>3705</v>
      </c>
      <c r="C8" s="13">
        <v>2193</v>
      </c>
      <c r="D8" s="13">
        <v>720</v>
      </c>
      <c r="E8" s="13">
        <v>130</v>
      </c>
      <c r="F8" s="13">
        <v>6</v>
      </c>
      <c r="G8" s="12">
        <v>6754</v>
      </c>
      <c r="H8" s="31">
        <v>716.075</v>
      </c>
      <c r="I8" s="41">
        <v>50</v>
      </c>
      <c r="J8" s="41">
        <v>100</v>
      </c>
      <c r="K8" s="41">
        <v>200</v>
      </c>
      <c r="L8" s="41">
        <v>300</v>
      </c>
      <c r="M8" s="41">
        <v>1000</v>
      </c>
      <c r="N8" s="50" t="s">
        <v>16</v>
      </c>
      <c r="O8" s="51" t="s">
        <v>17</v>
      </c>
      <c r="P8" s="51" t="s">
        <v>25</v>
      </c>
      <c r="Q8" s="51" t="s">
        <v>19</v>
      </c>
    </row>
    <row r="9" spans="1:17" s="1" customFormat="1" ht="24" customHeight="1">
      <c r="A9" s="11" t="s">
        <v>26</v>
      </c>
      <c r="B9" s="13">
        <v>4381</v>
      </c>
      <c r="C9" s="13">
        <v>2493</v>
      </c>
      <c r="D9" s="13">
        <v>644</v>
      </c>
      <c r="E9" s="13">
        <v>104</v>
      </c>
      <c r="F9" s="13">
        <v>11</v>
      </c>
      <c r="G9" s="12">
        <v>7633</v>
      </c>
      <c r="H9" s="13">
        <v>744.54</v>
      </c>
      <c r="I9" s="41">
        <v>50</v>
      </c>
      <c r="J9" s="41">
        <v>100</v>
      </c>
      <c r="K9" s="41">
        <v>200</v>
      </c>
      <c r="L9" s="41">
        <v>300</v>
      </c>
      <c r="M9" s="41">
        <v>1000</v>
      </c>
      <c r="N9" s="50" t="s">
        <v>16</v>
      </c>
      <c r="O9" s="51" t="s">
        <v>17</v>
      </c>
      <c r="P9" s="51" t="s">
        <v>27</v>
      </c>
      <c r="Q9" s="51" t="s">
        <v>19</v>
      </c>
    </row>
    <row r="10" spans="1:17" s="1" customFormat="1" ht="24" customHeight="1">
      <c r="A10" s="11" t="s">
        <v>28</v>
      </c>
      <c r="B10" s="16">
        <v>2646</v>
      </c>
      <c r="C10" s="16">
        <v>1544</v>
      </c>
      <c r="D10" s="16">
        <v>434</v>
      </c>
      <c r="E10" s="16">
        <v>66</v>
      </c>
      <c r="F10" s="16">
        <v>8</v>
      </c>
      <c r="G10" s="12">
        <f>F10+E10+D10+C10+B10</f>
        <v>4698</v>
      </c>
      <c r="H10" s="16">
        <v>480.73</v>
      </c>
      <c r="I10" s="41">
        <v>50</v>
      </c>
      <c r="J10" s="41">
        <v>100</v>
      </c>
      <c r="K10" s="41">
        <v>200</v>
      </c>
      <c r="L10" s="41">
        <v>300</v>
      </c>
      <c r="M10" s="41">
        <v>1000</v>
      </c>
      <c r="N10" s="50" t="s">
        <v>16</v>
      </c>
      <c r="O10" s="51" t="s">
        <v>17</v>
      </c>
      <c r="P10" s="52" t="s">
        <v>29</v>
      </c>
      <c r="Q10" s="52" t="s">
        <v>19</v>
      </c>
    </row>
    <row r="11" spans="1:17" s="2" customFormat="1" ht="24" customHeight="1">
      <c r="A11" s="11" t="s">
        <v>30</v>
      </c>
      <c r="B11" s="13">
        <v>3947</v>
      </c>
      <c r="C11" s="13">
        <v>2188</v>
      </c>
      <c r="D11" s="13">
        <v>570</v>
      </c>
      <c r="E11" s="13">
        <v>144</v>
      </c>
      <c r="F11" s="13">
        <v>19</v>
      </c>
      <c r="G11" s="12">
        <v>6868</v>
      </c>
      <c r="H11" s="13">
        <v>697.69</v>
      </c>
      <c r="I11" s="41">
        <v>50</v>
      </c>
      <c r="J11" s="41">
        <v>100</v>
      </c>
      <c r="K11" s="41">
        <v>200</v>
      </c>
      <c r="L11" s="41">
        <v>300</v>
      </c>
      <c r="M11" s="41">
        <v>1000</v>
      </c>
      <c r="N11" s="50" t="s">
        <v>16</v>
      </c>
      <c r="O11" s="51" t="s">
        <v>17</v>
      </c>
      <c r="P11" s="53" t="s">
        <v>31</v>
      </c>
      <c r="Q11" s="53" t="s">
        <v>19</v>
      </c>
    </row>
    <row r="12" spans="1:17" s="2" customFormat="1" ht="24" customHeight="1">
      <c r="A12" s="11" t="s">
        <v>32</v>
      </c>
      <c r="B12" s="15">
        <v>3778</v>
      </c>
      <c r="C12" s="15">
        <v>2172</v>
      </c>
      <c r="D12" s="15">
        <v>731</v>
      </c>
      <c r="E12" s="15">
        <v>152</v>
      </c>
      <c r="F12" s="15">
        <v>28</v>
      </c>
      <c r="G12" s="12">
        <v>6861</v>
      </c>
      <c r="H12" s="30">
        <v>739.455</v>
      </c>
      <c r="I12" s="41">
        <v>50</v>
      </c>
      <c r="J12" s="41">
        <v>100</v>
      </c>
      <c r="K12" s="41">
        <v>200</v>
      </c>
      <c r="L12" s="41">
        <v>300</v>
      </c>
      <c r="M12" s="41">
        <v>1000</v>
      </c>
      <c r="N12" s="50" t="s">
        <v>16</v>
      </c>
      <c r="O12" s="51" t="s">
        <v>17</v>
      </c>
      <c r="P12" s="52" t="s">
        <v>18</v>
      </c>
      <c r="Q12" s="52" t="s">
        <v>19</v>
      </c>
    </row>
    <row r="13" spans="1:17" s="2" customFormat="1" ht="24" customHeight="1">
      <c r="A13" s="11" t="s">
        <v>33</v>
      </c>
      <c r="B13" s="17">
        <v>2408</v>
      </c>
      <c r="C13" s="17">
        <v>1560</v>
      </c>
      <c r="D13" s="17">
        <v>555</v>
      </c>
      <c r="E13" s="17">
        <v>119</v>
      </c>
      <c r="F13" s="17">
        <v>25</v>
      </c>
      <c r="G13" s="32">
        <v>4667</v>
      </c>
      <c r="H13" s="33">
        <v>531.525</v>
      </c>
      <c r="I13" s="42">
        <v>50</v>
      </c>
      <c r="J13" s="42">
        <v>100</v>
      </c>
      <c r="K13" s="42">
        <v>200</v>
      </c>
      <c r="L13" s="42">
        <v>300</v>
      </c>
      <c r="M13" s="42">
        <v>1000</v>
      </c>
      <c r="N13" s="50" t="s">
        <v>16</v>
      </c>
      <c r="O13" s="51" t="s">
        <v>17</v>
      </c>
      <c r="P13" s="54" t="s">
        <v>21</v>
      </c>
      <c r="Q13" s="54" t="s">
        <v>19</v>
      </c>
    </row>
    <row r="14" spans="1:17" s="2" customFormat="1" ht="24" customHeight="1">
      <c r="A14" s="11" t="s">
        <v>34</v>
      </c>
      <c r="B14" s="13">
        <v>2162</v>
      </c>
      <c r="C14" s="13">
        <v>1524</v>
      </c>
      <c r="D14" s="13">
        <v>427</v>
      </c>
      <c r="E14" s="13">
        <v>85</v>
      </c>
      <c r="F14" s="13">
        <v>8</v>
      </c>
      <c r="G14" s="12">
        <f>SUM(B14:F14)</f>
        <v>4206</v>
      </c>
      <c r="H14" s="13">
        <v>449.01</v>
      </c>
      <c r="I14" s="41">
        <v>50</v>
      </c>
      <c r="J14" s="41">
        <v>100</v>
      </c>
      <c r="K14" s="41">
        <v>200</v>
      </c>
      <c r="L14" s="41">
        <v>300</v>
      </c>
      <c r="M14" s="41">
        <v>1000</v>
      </c>
      <c r="N14" s="50" t="s">
        <v>16</v>
      </c>
      <c r="O14" s="51" t="s">
        <v>17</v>
      </c>
      <c r="P14" s="52" t="s">
        <v>35</v>
      </c>
      <c r="Q14" s="52" t="s">
        <v>19</v>
      </c>
    </row>
    <row r="15" spans="1:17" s="2" customFormat="1" ht="24" customHeight="1">
      <c r="A15" s="11" t="s">
        <v>36</v>
      </c>
      <c r="B15" s="18">
        <v>9711</v>
      </c>
      <c r="C15" s="18">
        <v>5089</v>
      </c>
      <c r="D15" s="18">
        <v>1561</v>
      </c>
      <c r="E15" s="18">
        <v>341</v>
      </c>
      <c r="F15" s="18">
        <v>54</v>
      </c>
      <c r="G15" s="34">
        <v>16756</v>
      </c>
      <c r="H15" s="18">
        <v>1754.0055000000002</v>
      </c>
      <c r="I15" s="34">
        <v>50</v>
      </c>
      <c r="J15" s="43">
        <v>100</v>
      </c>
      <c r="K15" s="42">
        <v>200</v>
      </c>
      <c r="L15" s="42">
        <v>300</v>
      </c>
      <c r="M15" s="42">
        <v>1000</v>
      </c>
      <c r="N15" s="50" t="s">
        <v>16</v>
      </c>
      <c r="O15" s="51" t="s">
        <v>17</v>
      </c>
      <c r="P15" s="52" t="s">
        <v>21</v>
      </c>
      <c r="Q15" s="52" t="s">
        <v>19</v>
      </c>
    </row>
    <row r="16" spans="1:17" s="2" customFormat="1" ht="24" customHeight="1">
      <c r="A16" s="11" t="s">
        <v>37</v>
      </c>
      <c r="B16" s="19">
        <v>8943</v>
      </c>
      <c r="C16" s="19">
        <v>4799</v>
      </c>
      <c r="D16" s="19">
        <v>1264</v>
      </c>
      <c r="E16" s="19">
        <v>224</v>
      </c>
      <c r="F16" s="19">
        <v>21</v>
      </c>
      <c r="G16" s="12">
        <f>SUM(B16:F16)</f>
        <v>15251</v>
      </c>
      <c r="H16" s="30">
        <v>1528.105</v>
      </c>
      <c r="I16" s="19">
        <v>50</v>
      </c>
      <c r="J16" s="19">
        <v>100</v>
      </c>
      <c r="K16" s="19">
        <v>200</v>
      </c>
      <c r="L16" s="19">
        <v>300</v>
      </c>
      <c r="M16" s="19">
        <v>1000</v>
      </c>
      <c r="N16" s="50" t="s">
        <v>16</v>
      </c>
      <c r="O16" s="51" t="s">
        <v>17</v>
      </c>
      <c r="P16" s="52" t="s">
        <v>38</v>
      </c>
      <c r="Q16" s="52" t="s">
        <v>19</v>
      </c>
    </row>
    <row r="17" spans="1:17" s="2" customFormat="1" ht="31.5" customHeight="1">
      <c r="A17" s="11" t="s">
        <v>39</v>
      </c>
      <c r="B17" s="20">
        <v>11187</v>
      </c>
      <c r="C17" s="20">
        <v>5860</v>
      </c>
      <c r="D17" s="20">
        <v>1924</v>
      </c>
      <c r="E17" s="20">
        <v>422</v>
      </c>
      <c r="F17" s="20">
        <v>51</v>
      </c>
      <c r="G17" s="20">
        <v>19444</v>
      </c>
      <c r="H17" s="20">
        <v>2176.4</v>
      </c>
      <c r="I17" s="20">
        <v>50</v>
      </c>
      <c r="J17" s="20">
        <v>100</v>
      </c>
      <c r="K17" s="20">
        <v>200</v>
      </c>
      <c r="L17" s="20">
        <v>300</v>
      </c>
      <c r="M17" s="20">
        <v>1000</v>
      </c>
      <c r="N17" s="50" t="s">
        <v>16</v>
      </c>
      <c r="O17" s="51" t="s">
        <v>17</v>
      </c>
      <c r="P17" s="20" t="s">
        <v>21</v>
      </c>
      <c r="Q17" s="57" t="s">
        <v>40</v>
      </c>
    </row>
    <row r="18" spans="1:17" s="2" customFormat="1" ht="24" customHeight="1">
      <c r="A18" s="11" t="s">
        <v>41</v>
      </c>
      <c r="B18" s="13">
        <v>7574</v>
      </c>
      <c r="C18" s="13">
        <v>4226</v>
      </c>
      <c r="D18" s="13">
        <v>1485</v>
      </c>
      <c r="E18" s="13">
        <v>360</v>
      </c>
      <c r="F18" s="13">
        <v>62</v>
      </c>
      <c r="G18" s="12">
        <v>13707</v>
      </c>
      <c r="H18" s="13">
        <v>1498.93</v>
      </c>
      <c r="I18" s="41">
        <v>50</v>
      </c>
      <c r="J18" s="41">
        <v>100</v>
      </c>
      <c r="K18" s="41">
        <v>200</v>
      </c>
      <c r="L18" s="41">
        <v>300</v>
      </c>
      <c r="M18" s="41">
        <v>1000</v>
      </c>
      <c r="N18" s="50" t="s">
        <v>16</v>
      </c>
      <c r="O18" s="51" t="s">
        <v>17</v>
      </c>
      <c r="P18" s="52" t="s">
        <v>35</v>
      </c>
      <c r="Q18" s="52" t="s">
        <v>42</v>
      </c>
    </row>
    <row r="19" spans="1:17" s="2" customFormat="1" ht="24" customHeight="1">
      <c r="A19" s="11" t="s">
        <v>43</v>
      </c>
      <c r="B19" s="21">
        <v>5080</v>
      </c>
      <c r="C19" s="21">
        <v>2765</v>
      </c>
      <c r="D19" s="21">
        <v>751</v>
      </c>
      <c r="E19" s="21">
        <v>193</v>
      </c>
      <c r="F19" s="21">
        <v>16</v>
      </c>
      <c r="G19" s="35">
        <v>8805</v>
      </c>
      <c r="H19" s="21">
        <v>889.005</v>
      </c>
      <c r="I19" s="44">
        <v>50</v>
      </c>
      <c r="J19" s="44">
        <v>100</v>
      </c>
      <c r="K19" s="44">
        <v>200</v>
      </c>
      <c r="L19" s="44">
        <v>300</v>
      </c>
      <c r="M19" s="44">
        <v>1000</v>
      </c>
      <c r="N19" s="50" t="s">
        <v>16</v>
      </c>
      <c r="O19" s="51" t="s">
        <v>17</v>
      </c>
      <c r="P19" s="55" t="s">
        <v>18</v>
      </c>
      <c r="Q19" s="55" t="s">
        <v>19</v>
      </c>
    </row>
    <row r="20" spans="1:17" s="2" customFormat="1" ht="24" customHeight="1">
      <c r="A20" s="11" t="s">
        <v>44</v>
      </c>
      <c r="B20" s="13">
        <v>4033</v>
      </c>
      <c r="C20" s="13">
        <v>2653</v>
      </c>
      <c r="D20" s="13">
        <v>702</v>
      </c>
      <c r="E20" s="13">
        <v>189</v>
      </c>
      <c r="F20" s="13">
        <v>21</v>
      </c>
      <c r="G20" s="12">
        <v>7598</v>
      </c>
      <c r="H20" s="13">
        <v>741.795</v>
      </c>
      <c r="I20" s="41">
        <v>50</v>
      </c>
      <c r="J20" s="41">
        <v>100</v>
      </c>
      <c r="K20" s="41">
        <v>200</v>
      </c>
      <c r="L20" s="41">
        <v>300</v>
      </c>
      <c r="M20" s="41">
        <v>1000</v>
      </c>
      <c r="N20" s="50" t="s">
        <v>16</v>
      </c>
      <c r="O20" s="51" t="s">
        <v>17</v>
      </c>
      <c r="P20" s="52" t="s">
        <v>45</v>
      </c>
      <c r="Q20" s="52" t="s">
        <v>19</v>
      </c>
    </row>
    <row r="21" spans="1:17" s="2" customFormat="1" ht="24" customHeight="1">
      <c r="A21" s="11" t="s">
        <v>46</v>
      </c>
      <c r="B21" s="22">
        <v>4029</v>
      </c>
      <c r="C21" s="22">
        <v>2204</v>
      </c>
      <c r="D21" s="22">
        <v>607</v>
      </c>
      <c r="E21" s="22">
        <v>114</v>
      </c>
      <c r="F21" s="22">
        <v>7</v>
      </c>
      <c r="G21" s="36">
        <f>SUM(B21:F21)</f>
        <v>6961</v>
      </c>
      <c r="H21" s="22">
        <v>682.56</v>
      </c>
      <c r="I21" s="45">
        <v>50</v>
      </c>
      <c r="J21" s="45">
        <v>100</v>
      </c>
      <c r="K21" s="45">
        <v>200</v>
      </c>
      <c r="L21" s="45">
        <v>300</v>
      </c>
      <c r="M21" s="45">
        <v>1000</v>
      </c>
      <c r="N21" s="50" t="s">
        <v>16</v>
      </c>
      <c r="O21" s="51" t="s">
        <v>17</v>
      </c>
      <c r="P21" s="56" t="s">
        <v>35</v>
      </c>
      <c r="Q21" s="56" t="s">
        <v>42</v>
      </c>
    </row>
    <row r="22" spans="1:17" s="2" customFormat="1" ht="24" customHeight="1">
      <c r="A22" s="11" t="s">
        <v>47</v>
      </c>
      <c r="B22" s="13">
        <v>2465</v>
      </c>
      <c r="C22" s="13">
        <v>1454</v>
      </c>
      <c r="D22" s="13">
        <v>497</v>
      </c>
      <c r="E22" s="13">
        <v>94</v>
      </c>
      <c r="F22" s="13">
        <v>10</v>
      </c>
      <c r="G22" s="12">
        <v>4520</v>
      </c>
      <c r="H22" s="13">
        <v>480.92</v>
      </c>
      <c r="I22" s="41">
        <v>50</v>
      </c>
      <c r="J22" s="41">
        <v>100</v>
      </c>
      <c r="K22" s="41">
        <v>200</v>
      </c>
      <c r="L22" s="41">
        <v>300</v>
      </c>
      <c r="M22" s="41">
        <v>1000</v>
      </c>
      <c r="N22" s="50" t="s">
        <v>16</v>
      </c>
      <c r="O22" s="51" t="s">
        <v>17</v>
      </c>
      <c r="P22" s="52" t="s">
        <v>35</v>
      </c>
      <c r="Q22" s="52" t="s">
        <v>19</v>
      </c>
    </row>
    <row r="23" spans="1:17" s="2" customFormat="1" ht="24" customHeight="1">
      <c r="A23" s="11" t="s">
        <v>48</v>
      </c>
      <c r="B23" s="15">
        <v>1331</v>
      </c>
      <c r="C23" s="15">
        <v>713</v>
      </c>
      <c r="D23" s="15">
        <v>236</v>
      </c>
      <c r="E23" s="15">
        <v>63</v>
      </c>
      <c r="F23" s="15">
        <v>6</v>
      </c>
      <c r="G23" s="12">
        <v>2349</v>
      </c>
      <c r="H23" s="37">
        <v>252.66</v>
      </c>
      <c r="I23" s="41">
        <v>50</v>
      </c>
      <c r="J23" s="41">
        <v>100</v>
      </c>
      <c r="K23" s="41">
        <v>200</v>
      </c>
      <c r="L23" s="41">
        <v>300</v>
      </c>
      <c r="M23" s="41">
        <v>1000</v>
      </c>
      <c r="N23" s="50" t="s">
        <v>16</v>
      </c>
      <c r="O23" s="51" t="s">
        <v>17</v>
      </c>
      <c r="P23" s="52" t="s">
        <v>18</v>
      </c>
      <c r="Q23" s="52" t="s">
        <v>19</v>
      </c>
    </row>
    <row r="24" spans="1:17" s="2" customFormat="1" ht="24" customHeight="1">
      <c r="A24" s="23" t="s">
        <v>49</v>
      </c>
      <c r="B24" s="24">
        <f aca="true" t="shared" si="0" ref="B24:H24">SUM(B4:B23)</f>
        <v>109426</v>
      </c>
      <c r="C24" s="24">
        <f t="shared" si="0"/>
        <v>60686</v>
      </c>
      <c r="D24" s="24">
        <f t="shared" si="0"/>
        <v>18223</v>
      </c>
      <c r="E24" s="24">
        <f t="shared" si="0"/>
        <v>3758</v>
      </c>
      <c r="F24" s="24">
        <f t="shared" si="0"/>
        <v>481</v>
      </c>
      <c r="G24" s="24">
        <f t="shared" si="0"/>
        <v>192579</v>
      </c>
      <c r="H24" s="24">
        <f t="shared" si="0"/>
        <v>19967.480499999998</v>
      </c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33" customHeight="1">
      <c r="A25" s="25" t="s">
        <v>50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</sheetData>
  <sheetProtection/>
  <mergeCells count="10">
    <mergeCell ref="A1:Q1"/>
    <mergeCell ref="B2:G2"/>
    <mergeCell ref="I2:M2"/>
    <mergeCell ref="A25:Q25"/>
    <mergeCell ref="A2:A3"/>
    <mergeCell ref="H2:H3"/>
    <mergeCell ref="N2:N3"/>
    <mergeCell ref="O2:O3"/>
    <mergeCell ref="P2:P3"/>
    <mergeCell ref="Q2:Q3"/>
  </mergeCells>
  <dataValidations count="1">
    <dataValidation allowBlank="1" showInputMessage="1" showErrorMessage="1" sqref="I2 J2 K2 L2 M2 P4:Q4 P5:Q5 P6:Q6 P7:Q7 P8:Q8 P9:Q9 N2:N3 N4:N23 O4:O23 O2:Q3"/>
  </dataValidations>
  <printOptions/>
  <pageMargins left="0.75" right="0.75" top="1" bottom="1" header="0.5" footer="0.5"/>
  <pageSetup fitToHeight="0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dcterms:created xsi:type="dcterms:W3CDTF">2021-07-01T02:35:04Z</dcterms:created>
  <dcterms:modified xsi:type="dcterms:W3CDTF">2023-01-17T09:37:11Z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363B4111E5FA4E55B8D01C11F0D55782</vt:lpwstr>
  </property>
  <property fmtid="{D5CDD505-2E9C-101B-9397-08002B2CF9AE}" pid="4" name="퀀_generated_2.-2147483648">
    <vt:i4>2052</vt:i4>
  </property>
</Properties>
</file>