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<sst xmlns="http://schemas.openxmlformats.org/spreadsheetml/2006/main" count="163" uniqueCount="84">
  <si>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</si>
  <si>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2020年赣州市8月临时救助工作报表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</si>
  <si>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</si>
  <si>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</si>
  <si>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</si>
  <si>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</si>
  <si>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</si>
  <si>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</si>
  <si>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</si>
  <si>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</si>
  <si>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</si>
  <si>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</si>
  <si>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</si>
  <si>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</si>
  <si>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</si>
  <si>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</si>
  <si>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</si>
  <si>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</si>
  <si>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</si>
  <si>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</si>
  <si>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</si>
  <si>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</si>
  <si>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</si>
  <si>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</si>
  <si>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</si>
  <si>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</si>
  <si>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</si>
  <si>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</si>
  <si>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</si>
  <si>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</si>
  <si>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</si>
  <si>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</si>
  <si>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</si>
  <si>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</si>
  <si>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</si>
  <si>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</si>
  <si>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</si>
  <si>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</si>
  <si>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</si>
  <si>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</si>
  <si>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</si>
  <si>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</si>
  <si>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</si>
  <si>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</si>
  <si>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</si>
  <si>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</si>
  <si>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</si>
  <si>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</si>
  <si>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</si>
  <si>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</si>
  <si>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</si>
  <si>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</si>
  <si>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2020年赣州市8月救急难工作报表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</si>
  <si>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</si>
  <si>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</si>
  <si>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</si>
  <si>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</si>
  <si>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</si>
  <si>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</si>
  <si>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</si>
  <si>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</si>
  <si>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</si>
  <si>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</si>
  <si>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</si>
  <si>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</si>
  <si>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</si>
  <si>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</si>
  <si>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</si>
  <si>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</si>
  <si>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</si>
  <si>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</si>
  <si>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</si>
  <si>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</si>
  <si>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</si>
  <si>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2020年赣州市8月特别救助工作报表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</si>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</sst>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[Red]0.0"/>
  </numFmts>
  <fonts count="35">
    <font>
      <sz val="12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8" fillId="7" borderId="0" applyNumberFormat="0" applyBorder="0" applyAlignment="0" applyProtection="0"/>
    <xf numFmtId="0" fontId="22" fillId="0" borderId="5" applyNumberFormat="0" applyFill="0" applyAlignment="0" applyProtection="0"/>
    <xf numFmtId="0" fontId="18" fillId="8" borderId="0" applyNumberFormat="0" applyBorder="0" applyAlignment="0" applyProtection="0"/>
    <xf numFmtId="0" fontId="23" fillId="4" borderId="6" applyNumberFormat="0" applyAlignment="0" applyProtection="0"/>
    <xf numFmtId="0" fontId="25" fillId="4" borderId="1" applyNumberFormat="0" applyAlignment="0" applyProtection="0"/>
    <xf numFmtId="0" fontId="27" fillId="9" borderId="7" applyNumberFormat="0" applyAlignment="0" applyProtection="0"/>
    <xf numFmtId="0" fontId="15" fillId="10" borderId="0" applyNumberFormat="0" applyBorder="0" applyAlignment="0" applyProtection="0"/>
    <xf numFmtId="0" fontId="18" fillId="11" borderId="0" applyNumberFormat="0" applyBorder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21" fillId="8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8" fillId="16" borderId="0" applyNumberFormat="0" applyBorder="0" applyAlignment="0" applyProtection="0"/>
    <xf numFmtId="0" fontId="15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6" fontId="1" fillId="6" borderId="16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8" fontId="1" fillId="6" borderId="15" xfId="0" applyNumberFormat="1" applyFont="1" applyFill="1" applyBorder="1" applyAlignment="1">
      <alignment horizontal="center" vertical="center" wrapText="1"/>
    </xf>
    <xf numFmtId="178" fontId="1" fillId="6" borderId="16" xfId="0" applyNumberFormat="1" applyFont="1" applyFill="1" applyBorder="1" applyAlignment="1">
      <alignment horizontal="center" vertical="center" wrapText="1"/>
    </xf>
    <xf numFmtId="177" fontId="1" fillId="6" borderId="2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177" fontId="1" fillId="6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9" fontId="12" fillId="0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177" fontId="1" fillId="6" borderId="33" xfId="0" applyNumberFormat="1" applyFont="1" applyFill="1" applyBorder="1" applyAlignment="1">
      <alignment horizontal="center" vertical="center" wrapText="1"/>
    </xf>
    <xf numFmtId="177" fontId="1" fillId="6" borderId="34" xfId="0" applyNumberFormat="1" applyFont="1" applyFill="1" applyBorder="1" applyAlignment="1">
      <alignment horizontal="center" vertical="center" wrapText="1"/>
    </xf>
    <xf numFmtId="179" fontId="1" fillId="6" borderId="33" xfId="0" applyNumberFormat="1" applyFont="1" applyFill="1" applyBorder="1" applyAlignment="1">
      <alignment horizontal="center" vertical="center" wrapText="1"/>
    </xf>
    <xf numFmtId="177" fontId="1" fillId="0" borderId="33" xfId="0" applyNumberFormat="1" applyFont="1" applyFill="1" applyBorder="1" applyAlignment="1">
      <alignment horizontal="center" vertical="center" wrapText="1"/>
    </xf>
    <xf numFmtId="177" fontId="1" fillId="0" borderId="32" xfId="64" applyNumberFormat="1" applyFont="1" applyFill="1" applyBorder="1" applyAlignment="1">
      <alignment horizontal="center" vertical="center" wrapText="1"/>
      <protection/>
    </xf>
    <xf numFmtId="179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" fillId="6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Sheet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view="pageBreakPreview" zoomScale="80" zoomScaleSheetLayoutView="80" workbookViewId="0" topLeftCell="A5">
      <selection activeCell="B9" sqref="B9:B28"/>
    </sheetView>
  </sheetViews>
  <sheetFormatPr defaultColWidth="8.75390625" defaultRowHeight="14.25"/>
  <cols>
    <col min="1" max="1" width="8.375" style="51" customWidth="1"/>
    <col min="2" max="2" width="10.125" style="51" customWidth="1"/>
    <col min="3" max="3" width="9.50390625" style="51" customWidth="1"/>
    <col min="4" max="4" width="8.50390625" style="51" customWidth="1"/>
    <col min="5" max="5" width="8.875" style="51" customWidth="1"/>
    <col min="6" max="6" width="8.125" style="51" customWidth="1"/>
    <col min="7" max="7" width="9.25390625" style="51" customWidth="1"/>
    <col min="8" max="8" width="8.25390625" style="51" customWidth="1"/>
    <col min="9" max="9" width="8.375" style="51" customWidth="1"/>
    <col min="10" max="11" width="9.50390625" style="51" customWidth="1"/>
    <col min="12" max="12" width="9.50390625" style="52" customWidth="1"/>
    <col min="13" max="13" width="10.125" style="51" customWidth="1"/>
    <col min="14" max="14" width="7.375" style="53" customWidth="1"/>
    <col min="15" max="17" width="7.375" style="51" customWidth="1"/>
    <col min="18" max="18" width="13.00390625" style="51" customWidth="1"/>
    <col min="19" max="250" width="8.75390625" style="51" customWidth="1"/>
    <col min="251" max="253" width="8.75390625" style="1" customWidth="1"/>
  </cols>
  <sheetData>
    <row r="1" ht="15.75" customHeight="1">
      <c r="A1" s="51" t="s">
        <v>0</v>
      </c>
    </row>
    <row r="2" spans="1:18" ht="2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3"/>
      <c r="O2" s="36"/>
      <c r="P2" s="36"/>
      <c r="Q2" s="36"/>
      <c r="R2" s="36"/>
    </row>
    <row r="3" spans="1:18" ht="19.5" customHeight="1">
      <c r="A3" s="54" t="s">
        <v>2</v>
      </c>
      <c r="B3" s="55"/>
      <c r="C3" s="55"/>
      <c r="D3" s="55"/>
      <c r="E3" s="56"/>
      <c r="F3" s="57" t="s">
        <v>3</v>
      </c>
      <c r="G3" s="57"/>
      <c r="H3" s="57"/>
      <c r="I3" s="84"/>
      <c r="J3" s="84"/>
      <c r="K3" s="84"/>
      <c r="L3" s="85"/>
      <c r="M3" s="84"/>
      <c r="N3" s="86" t="s">
        <v>4</v>
      </c>
      <c r="O3" s="57"/>
      <c r="P3" s="57"/>
      <c r="Q3" s="57"/>
      <c r="R3" s="57"/>
    </row>
    <row r="4" spans="1:18" ht="18.75" customHeight="1">
      <c r="A4" s="58"/>
      <c r="B4" s="59" t="s">
        <v>5</v>
      </c>
      <c r="C4" s="60"/>
      <c r="D4" s="60"/>
      <c r="E4" s="60"/>
      <c r="F4" s="60"/>
      <c r="G4" s="61"/>
      <c r="H4" s="62" t="s">
        <v>6</v>
      </c>
      <c r="I4" s="87"/>
      <c r="J4" s="88"/>
      <c r="K4" s="88"/>
      <c r="L4" s="89"/>
      <c r="M4" s="90" t="s">
        <v>7</v>
      </c>
      <c r="N4" s="91"/>
      <c r="O4" s="6"/>
      <c r="P4" s="6"/>
      <c r="Q4" s="7"/>
      <c r="R4" s="107" t="s">
        <v>8</v>
      </c>
    </row>
    <row r="5" spans="1:18" ht="18.75" customHeight="1">
      <c r="A5" s="63"/>
      <c r="B5" s="64"/>
      <c r="C5" s="65" t="s">
        <v>9</v>
      </c>
      <c r="D5" s="9"/>
      <c r="E5" s="66" t="s">
        <v>10</v>
      </c>
      <c r="F5" s="67"/>
      <c r="G5" s="68"/>
      <c r="H5" s="69"/>
      <c r="I5" s="92" t="s">
        <v>11</v>
      </c>
      <c r="J5" s="93"/>
      <c r="K5" s="65"/>
      <c r="L5" s="94" t="s">
        <v>12</v>
      </c>
      <c r="M5" s="8" t="s">
        <v>13</v>
      </c>
      <c r="N5" s="95" t="s">
        <v>14</v>
      </c>
      <c r="O5" s="9"/>
      <c r="P5" s="9"/>
      <c r="Q5" s="10"/>
      <c r="R5" s="108"/>
    </row>
    <row r="6" spans="1:18" ht="42" customHeight="1">
      <c r="A6" s="63"/>
      <c r="B6" s="70"/>
      <c r="C6" s="65" t="s">
        <v>15</v>
      </c>
      <c r="D6" s="9" t="s">
        <v>16</v>
      </c>
      <c r="E6" s="65" t="s">
        <v>17</v>
      </c>
      <c r="F6" s="65" t="s">
        <v>18</v>
      </c>
      <c r="G6" s="10" t="s">
        <v>19</v>
      </c>
      <c r="H6" s="71"/>
      <c r="I6" s="96"/>
      <c r="J6" s="97" t="s">
        <v>20</v>
      </c>
      <c r="K6" s="65" t="s">
        <v>21</v>
      </c>
      <c r="L6" s="73"/>
      <c r="M6" s="8"/>
      <c r="N6" s="95" t="s">
        <v>22</v>
      </c>
      <c r="O6" s="9" t="s">
        <v>23</v>
      </c>
      <c r="P6" s="9" t="s">
        <v>24</v>
      </c>
      <c r="Q6" s="10" t="s">
        <v>25</v>
      </c>
      <c r="R6" s="109"/>
    </row>
    <row r="7" spans="1:18" ht="25.5" customHeight="1">
      <c r="A7" s="72"/>
      <c r="B7" s="71" t="s">
        <v>26</v>
      </c>
      <c r="C7" s="65" t="s">
        <v>26</v>
      </c>
      <c r="D7" s="65" t="s">
        <v>26</v>
      </c>
      <c r="E7" s="65" t="s">
        <v>26</v>
      </c>
      <c r="F7" s="65" t="s">
        <v>26</v>
      </c>
      <c r="G7" s="73" t="s">
        <v>26</v>
      </c>
      <c r="H7" s="71" t="s">
        <v>27</v>
      </c>
      <c r="I7" s="65" t="s">
        <v>27</v>
      </c>
      <c r="J7" s="65" t="s">
        <v>27</v>
      </c>
      <c r="K7" s="65" t="s">
        <v>27</v>
      </c>
      <c r="L7" s="73" t="s">
        <v>27</v>
      </c>
      <c r="M7" s="71" t="s">
        <v>27</v>
      </c>
      <c r="N7" s="98" t="s">
        <v>27</v>
      </c>
      <c r="O7" s="65" t="s">
        <v>27</v>
      </c>
      <c r="P7" s="65" t="s">
        <v>27</v>
      </c>
      <c r="Q7" s="73" t="s">
        <v>27</v>
      </c>
      <c r="R7" s="109" t="s">
        <v>28</v>
      </c>
    </row>
    <row r="8" spans="1:250" s="50" customFormat="1" ht="22.5" customHeight="1">
      <c r="A8" s="11" t="s">
        <v>29</v>
      </c>
      <c r="B8" s="74">
        <f>C8+D8</f>
        <v>25202</v>
      </c>
      <c r="C8" s="75">
        <f aca="true" t="shared" si="0" ref="C8:G8">SUM(C9:C28)</f>
        <v>25028</v>
      </c>
      <c r="D8" s="75">
        <f t="shared" si="0"/>
        <v>174</v>
      </c>
      <c r="E8" s="75">
        <f t="shared" si="0"/>
        <v>8373</v>
      </c>
      <c r="F8" s="75">
        <f t="shared" si="0"/>
        <v>550</v>
      </c>
      <c r="G8" s="75">
        <f t="shared" si="0"/>
        <v>16279</v>
      </c>
      <c r="H8" s="76">
        <f>I8+L8</f>
        <v>2710.848543</v>
      </c>
      <c r="I8" s="99">
        <f>J8+K8</f>
        <v>2710.848543</v>
      </c>
      <c r="J8" s="99">
        <f>SUM(J9:J28)</f>
        <v>2689.388543</v>
      </c>
      <c r="K8" s="99">
        <f>SUM(K9:K28)</f>
        <v>21.459999999999997</v>
      </c>
      <c r="L8" s="100">
        <f aca="true" t="shared" si="1" ref="L8:Q8">SUM(L9:L28)</f>
        <v>0</v>
      </c>
      <c r="M8" s="99">
        <f t="shared" si="1"/>
        <v>3675.8071000000004</v>
      </c>
      <c r="N8" s="101">
        <f t="shared" si="1"/>
        <v>2773.0231</v>
      </c>
      <c r="O8" s="99">
        <f t="shared" si="1"/>
        <v>902.7839999999999</v>
      </c>
      <c r="P8" s="99">
        <f t="shared" si="1"/>
        <v>0</v>
      </c>
      <c r="Q8" s="100">
        <f t="shared" si="1"/>
        <v>0</v>
      </c>
      <c r="R8" s="110">
        <f>I8*10000/B8</f>
        <v>1075.6481799063565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</row>
    <row r="9" spans="1:253" s="50" customFormat="1" ht="22.5" customHeight="1">
      <c r="A9" s="16" t="s">
        <v>30</v>
      </c>
      <c r="B9" s="77">
        <v>2367</v>
      </c>
      <c r="C9" s="78">
        <v>2367</v>
      </c>
      <c r="D9" s="78">
        <v>0</v>
      </c>
      <c r="E9" s="78">
        <v>1022</v>
      </c>
      <c r="F9" s="78">
        <v>76</v>
      </c>
      <c r="G9" s="79">
        <v>1269</v>
      </c>
      <c r="H9" s="76">
        <v>399.49814299999997</v>
      </c>
      <c r="I9" s="99">
        <v>399.49814299999997</v>
      </c>
      <c r="J9" s="102">
        <v>399.49814299999997</v>
      </c>
      <c r="K9" s="31">
        <v>0</v>
      </c>
      <c r="L9" s="32">
        <v>0</v>
      </c>
      <c r="M9" s="103">
        <v>140</v>
      </c>
      <c r="N9" s="104">
        <v>140</v>
      </c>
      <c r="O9" s="102">
        <v>0</v>
      </c>
      <c r="P9" s="102">
        <v>0</v>
      </c>
      <c r="Q9" s="112">
        <v>0</v>
      </c>
      <c r="R9" s="110">
        <v>1687.782606675116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"/>
      <c r="IR9" s="1"/>
      <c r="IS9" s="1"/>
    </row>
    <row r="10" spans="1:253" s="50" customFormat="1" ht="22.5" customHeight="1">
      <c r="A10" s="21" t="s">
        <v>31</v>
      </c>
      <c r="B10" s="77">
        <v>813</v>
      </c>
      <c r="C10" s="41">
        <v>803</v>
      </c>
      <c r="D10" s="41">
        <v>10</v>
      </c>
      <c r="E10" s="41">
        <v>231</v>
      </c>
      <c r="F10" s="41">
        <v>15</v>
      </c>
      <c r="G10" s="79">
        <v>567</v>
      </c>
      <c r="H10" s="76">
        <v>33.25</v>
      </c>
      <c r="I10" s="99">
        <v>33.25</v>
      </c>
      <c r="J10" s="31">
        <v>33.25</v>
      </c>
      <c r="K10" s="31">
        <v>0</v>
      </c>
      <c r="L10" s="32">
        <v>0</v>
      </c>
      <c r="M10" s="103">
        <v>33.25</v>
      </c>
      <c r="N10" s="104">
        <v>16.619999999999997</v>
      </c>
      <c r="O10" s="31">
        <v>16.63</v>
      </c>
      <c r="P10" s="31">
        <v>0</v>
      </c>
      <c r="Q10" s="32">
        <v>0</v>
      </c>
      <c r="R10" s="110">
        <v>408.9790897908979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"/>
      <c r="IR10" s="1"/>
      <c r="IS10" s="1"/>
    </row>
    <row r="11" spans="1:253" s="50" customFormat="1" ht="25.5" customHeight="1">
      <c r="A11" s="21" t="s">
        <v>32</v>
      </c>
      <c r="B11" s="77">
        <v>234</v>
      </c>
      <c r="C11" s="80">
        <v>234</v>
      </c>
      <c r="D11" s="80">
        <v>0</v>
      </c>
      <c r="E11" s="80">
        <v>124</v>
      </c>
      <c r="F11" s="80">
        <v>6</v>
      </c>
      <c r="G11" s="79">
        <v>104</v>
      </c>
      <c r="H11" s="76">
        <v>36.934</v>
      </c>
      <c r="I11" s="99">
        <v>36.934</v>
      </c>
      <c r="J11" s="31">
        <v>36.934</v>
      </c>
      <c r="K11" s="31">
        <v>0</v>
      </c>
      <c r="L11" s="32">
        <v>0</v>
      </c>
      <c r="M11" s="103">
        <v>36.934</v>
      </c>
      <c r="N11" s="104">
        <v>0</v>
      </c>
      <c r="O11" s="31">
        <v>36.934</v>
      </c>
      <c r="P11" s="31">
        <v>0</v>
      </c>
      <c r="Q11" s="32">
        <v>0</v>
      </c>
      <c r="R11" s="110">
        <v>1578.4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"/>
      <c r="IR11" s="1"/>
      <c r="IS11" s="1"/>
    </row>
    <row r="12" spans="1:253" s="50" customFormat="1" ht="22.5" customHeight="1">
      <c r="A12" s="16" t="s">
        <v>33</v>
      </c>
      <c r="B12" s="77">
        <v>1266</v>
      </c>
      <c r="C12" s="80">
        <v>1266</v>
      </c>
      <c r="D12" s="80">
        <v>0</v>
      </c>
      <c r="E12" s="80">
        <v>367</v>
      </c>
      <c r="F12" s="80">
        <v>42</v>
      </c>
      <c r="G12" s="79">
        <v>857</v>
      </c>
      <c r="H12" s="76">
        <v>158.57</v>
      </c>
      <c r="I12" s="99">
        <v>158.57</v>
      </c>
      <c r="J12" s="31">
        <v>158.57</v>
      </c>
      <c r="K12" s="31">
        <v>0</v>
      </c>
      <c r="L12" s="32">
        <v>0</v>
      </c>
      <c r="M12" s="103">
        <v>236.26</v>
      </c>
      <c r="N12" s="104">
        <v>171</v>
      </c>
      <c r="O12" s="31">
        <v>65.26</v>
      </c>
      <c r="P12" s="31">
        <v>0</v>
      </c>
      <c r="Q12" s="32">
        <v>0</v>
      </c>
      <c r="R12" s="110">
        <v>1252.52764612954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"/>
      <c r="IR12" s="1"/>
      <c r="IS12" s="1"/>
    </row>
    <row r="13" spans="1:253" s="50" customFormat="1" ht="22.5" customHeight="1">
      <c r="A13" s="16" t="s">
        <v>34</v>
      </c>
      <c r="B13" s="77">
        <v>2026</v>
      </c>
      <c r="C13" s="80">
        <v>1965</v>
      </c>
      <c r="D13" s="80">
        <v>61</v>
      </c>
      <c r="E13" s="80">
        <v>713</v>
      </c>
      <c r="F13" s="80">
        <v>20</v>
      </c>
      <c r="G13" s="79">
        <v>1293</v>
      </c>
      <c r="H13" s="76">
        <v>145.32</v>
      </c>
      <c r="I13" s="99">
        <v>145.32</v>
      </c>
      <c r="J13" s="31">
        <v>129.2</v>
      </c>
      <c r="K13" s="31">
        <v>16.12</v>
      </c>
      <c r="L13" s="32">
        <v>0</v>
      </c>
      <c r="M13" s="103">
        <v>2408</v>
      </c>
      <c r="N13" s="104">
        <v>1792</v>
      </c>
      <c r="O13" s="31">
        <v>616</v>
      </c>
      <c r="P13" s="31">
        <v>0</v>
      </c>
      <c r="Q13" s="32">
        <v>0</v>
      </c>
      <c r="R13" s="110">
        <v>717.275419545903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"/>
      <c r="IR13" s="1"/>
      <c r="IS13" s="1"/>
    </row>
    <row r="14" spans="1:253" s="50" customFormat="1" ht="22.5" customHeight="1">
      <c r="A14" s="16" t="s">
        <v>35</v>
      </c>
      <c r="B14" s="77">
        <v>566</v>
      </c>
      <c r="C14" s="41">
        <v>566</v>
      </c>
      <c r="D14" s="41">
        <v>0</v>
      </c>
      <c r="E14" s="41">
        <v>169</v>
      </c>
      <c r="F14" s="41">
        <v>11</v>
      </c>
      <c r="G14" s="81">
        <v>386</v>
      </c>
      <c r="H14" s="76">
        <v>46.8</v>
      </c>
      <c r="I14" s="99">
        <v>46.8</v>
      </c>
      <c r="J14" s="31">
        <v>46.8</v>
      </c>
      <c r="K14" s="31">
        <v>0</v>
      </c>
      <c r="L14" s="32">
        <v>0</v>
      </c>
      <c r="M14" s="103">
        <v>46.8</v>
      </c>
      <c r="N14" s="104">
        <v>0</v>
      </c>
      <c r="O14" s="31">
        <v>46.8</v>
      </c>
      <c r="P14" s="31">
        <v>0</v>
      </c>
      <c r="Q14" s="32">
        <v>0</v>
      </c>
      <c r="R14" s="110">
        <v>826.9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"/>
      <c r="IR14" s="1"/>
      <c r="IS14" s="1"/>
    </row>
    <row r="15" spans="1:253" s="50" customFormat="1" ht="22.5" customHeight="1">
      <c r="A15" s="16" t="s">
        <v>36</v>
      </c>
      <c r="B15" s="77">
        <v>1046</v>
      </c>
      <c r="C15" s="80">
        <v>1028</v>
      </c>
      <c r="D15" s="80">
        <v>18</v>
      </c>
      <c r="E15" s="80">
        <v>346</v>
      </c>
      <c r="F15" s="80">
        <v>27</v>
      </c>
      <c r="G15" s="79">
        <v>673</v>
      </c>
      <c r="H15" s="76">
        <v>79.99</v>
      </c>
      <c r="I15" s="99">
        <v>79.99</v>
      </c>
      <c r="J15" s="31">
        <v>75.89</v>
      </c>
      <c r="K15" s="31">
        <v>4.1</v>
      </c>
      <c r="L15" s="32">
        <v>0</v>
      </c>
      <c r="M15" s="103">
        <v>121.36</v>
      </c>
      <c r="N15" s="104">
        <v>90</v>
      </c>
      <c r="O15" s="31">
        <v>31.36</v>
      </c>
      <c r="P15" s="31">
        <v>0</v>
      </c>
      <c r="Q15" s="32">
        <v>0</v>
      </c>
      <c r="R15" s="110">
        <v>764.7227533460803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"/>
      <c r="IR15" s="1"/>
      <c r="IS15" s="1"/>
    </row>
    <row r="16" spans="1:253" s="50" customFormat="1" ht="22.5" customHeight="1">
      <c r="A16" s="16" t="s">
        <v>37</v>
      </c>
      <c r="B16" s="77">
        <v>1815</v>
      </c>
      <c r="C16" s="41">
        <v>1814</v>
      </c>
      <c r="D16" s="41">
        <v>1</v>
      </c>
      <c r="E16" s="41">
        <v>670</v>
      </c>
      <c r="F16" s="41">
        <v>38</v>
      </c>
      <c r="G16" s="81">
        <v>1107</v>
      </c>
      <c r="H16" s="76">
        <v>119.92599999999999</v>
      </c>
      <c r="I16" s="99">
        <v>119.92599999999999</v>
      </c>
      <c r="J16" s="31">
        <v>119.92599999999999</v>
      </c>
      <c r="K16" s="31">
        <v>0</v>
      </c>
      <c r="L16" s="32">
        <v>0</v>
      </c>
      <c r="M16" s="103">
        <v>0</v>
      </c>
      <c r="N16" s="104">
        <v>0</v>
      </c>
      <c r="O16" s="31">
        <v>0</v>
      </c>
      <c r="P16" s="31">
        <v>0</v>
      </c>
      <c r="Q16" s="32">
        <v>0</v>
      </c>
      <c r="R16" s="110">
        <v>660.7493112947657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"/>
      <c r="IR16" s="1"/>
      <c r="IS16" s="1"/>
    </row>
    <row r="17" spans="1:253" s="50" customFormat="1" ht="22.5" customHeight="1">
      <c r="A17" s="16" t="s">
        <v>38</v>
      </c>
      <c r="B17" s="77">
        <v>735</v>
      </c>
      <c r="C17" s="80">
        <v>735</v>
      </c>
      <c r="D17" s="80">
        <v>0</v>
      </c>
      <c r="E17" s="80">
        <v>217</v>
      </c>
      <c r="F17" s="80">
        <v>12</v>
      </c>
      <c r="G17" s="79">
        <v>506</v>
      </c>
      <c r="H17" s="76">
        <v>48.15</v>
      </c>
      <c r="I17" s="99">
        <v>48.15</v>
      </c>
      <c r="J17" s="31">
        <v>48.15</v>
      </c>
      <c r="K17" s="31">
        <v>0</v>
      </c>
      <c r="L17" s="32">
        <v>0</v>
      </c>
      <c r="M17" s="103">
        <v>0</v>
      </c>
      <c r="N17" s="104">
        <v>0</v>
      </c>
      <c r="O17" s="31">
        <v>0</v>
      </c>
      <c r="P17" s="31">
        <v>0</v>
      </c>
      <c r="Q17" s="32">
        <v>0</v>
      </c>
      <c r="R17" s="110">
        <v>655.102040816327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"/>
      <c r="IR17" s="1"/>
      <c r="IS17" s="1"/>
    </row>
    <row r="18" spans="1:253" s="50" customFormat="1" ht="22.5" customHeight="1">
      <c r="A18" s="16" t="s">
        <v>39</v>
      </c>
      <c r="B18" s="77">
        <v>374</v>
      </c>
      <c r="C18" s="41">
        <v>374</v>
      </c>
      <c r="D18" s="41">
        <v>0</v>
      </c>
      <c r="E18" s="41">
        <v>52</v>
      </c>
      <c r="F18" s="41">
        <v>3</v>
      </c>
      <c r="G18" s="81">
        <v>319</v>
      </c>
      <c r="H18" s="76">
        <v>67.97</v>
      </c>
      <c r="I18" s="99">
        <v>67.97</v>
      </c>
      <c r="J18" s="31">
        <v>67.97</v>
      </c>
      <c r="K18" s="31">
        <v>0</v>
      </c>
      <c r="L18" s="32">
        <v>0</v>
      </c>
      <c r="M18" s="103">
        <v>40.27</v>
      </c>
      <c r="N18" s="104">
        <v>0</v>
      </c>
      <c r="O18" s="31">
        <v>40.27</v>
      </c>
      <c r="P18" s="31">
        <v>0</v>
      </c>
      <c r="Q18" s="32">
        <v>0</v>
      </c>
      <c r="R18" s="110">
        <v>1817.37967914439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"/>
      <c r="IR18" s="1"/>
      <c r="IS18" s="1"/>
    </row>
    <row r="19" spans="1:253" s="50" customFormat="1" ht="22.5" customHeight="1">
      <c r="A19" s="16" t="s">
        <v>40</v>
      </c>
      <c r="B19" s="77">
        <v>1699</v>
      </c>
      <c r="C19" s="80">
        <v>1668</v>
      </c>
      <c r="D19" s="80">
        <v>31</v>
      </c>
      <c r="E19" s="80">
        <v>521</v>
      </c>
      <c r="F19" s="80">
        <v>12</v>
      </c>
      <c r="G19" s="79">
        <v>1166</v>
      </c>
      <c r="H19" s="76">
        <v>133.94</v>
      </c>
      <c r="I19" s="99">
        <v>133.94</v>
      </c>
      <c r="J19" s="31">
        <v>133.45</v>
      </c>
      <c r="K19" s="31">
        <v>0.49</v>
      </c>
      <c r="L19" s="32">
        <v>0</v>
      </c>
      <c r="M19" s="103">
        <v>0</v>
      </c>
      <c r="N19" s="104">
        <v>0</v>
      </c>
      <c r="O19" s="31">
        <v>0</v>
      </c>
      <c r="P19" s="31">
        <v>0</v>
      </c>
      <c r="Q19" s="32">
        <v>0</v>
      </c>
      <c r="R19" s="110">
        <v>788.3460859329017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"/>
      <c r="IR19" s="1"/>
      <c r="IS19" s="1"/>
    </row>
    <row r="20" spans="1:253" s="50" customFormat="1" ht="22.5" customHeight="1">
      <c r="A20" s="16" t="s">
        <v>41</v>
      </c>
      <c r="B20" s="77">
        <v>558</v>
      </c>
      <c r="C20" s="80">
        <v>549</v>
      </c>
      <c r="D20" s="80">
        <v>9</v>
      </c>
      <c r="E20" s="80">
        <v>222</v>
      </c>
      <c r="F20" s="80">
        <v>1</v>
      </c>
      <c r="G20" s="79">
        <v>335</v>
      </c>
      <c r="H20" s="76">
        <v>31.01</v>
      </c>
      <c r="I20" s="99">
        <v>31.01</v>
      </c>
      <c r="J20" s="31">
        <v>31.01</v>
      </c>
      <c r="K20" s="31">
        <v>0</v>
      </c>
      <c r="L20" s="32">
        <v>0</v>
      </c>
      <c r="M20" s="103">
        <v>0</v>
      </c>
      <c r="N20" s="104">
        <v>0</v>
      </c>
      <c r="O20" s="31">
        <v>0</v>
      </c>
      <c r="P20" s="31">
        <v>0</v>
      </c>
      <c r="Q20" s="32">
        <v>0</v>
      </c>
      <c r="R20" s="110">
        <v>555.7347670250896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"/>
      <c r="IR20" s="1"/>
      <c r="IS20" s="1"/>
    </row>
    <row r="21" spans="1:253" s="50" customFormat="1" ht="22.5" customHeight="1">
      <c r="A21" s="16" t="s">
        <v>42</v>
      </c>
      <c r="B21" s="77">
        <v>2007</v>
      </c>
      <c r="C21" s="80">
        <v>1971</v>
      </c>
      <c r="D21" s="80">
        <v>36</v>
      </c>
      <c r="E21" s="80">
        <v>1049</v>
      </c>
      <c r="F21" s="80">
        <v>25</v>
      </c>
      <c r="G21" s="79">
        <v>933</v>
      </c>
      <c r="H21" s="76">
        <v>81.9</v>
      </c>
      <c r="I21" s="99">
        <v>81.9</v>
      </c>
      <c r="J21" s="31">
        <v>81.91</v>
      </c>
      <c r="K21" s="31">
        <v>0</v>
      </c>
      <c r="L21" s="32">
        <v>0</v>
      </c>
      <c r="M21" s="103">
        <v>0</v>
      </c>
      <c r="N21" s="104">
        <v>0</v>
      </c>
      <c r="O21" s="31">
        <v>0</v>
      </c>
      <c r="P21" s="31">
        <v>0</v>
      </c>
      <c r="Q21" s="32">
        <v>0</v>
      </c>
      <c r="R21" s="110">
        <v>408.1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"/>
      <c r="IR21" s="1"/>
      <c r="IS21" s="1"/>
    </row>
    <row r="22" spans="1:253" s="50" customFormat="1" ht="22.5" customHeight="1">
      <c r="A22" s="16" t="s">
        <v>43</v>
      </c>
      <c r="B22" s="77">
        <v>2736</v>
      </c>
      <c r="C22" s="41">
        <v>2730</v>
      </c>
      <c r="D22" s="41">
        <v>6</v>
      </c>
      <c r="E22" s="41">
        <v>634</v>
      </c>
      <c r="F22" s="41">
        <v>61</v>
      </c>
      <c r="G22" s="81">
        <v>2041</v>
      </c>
      <c r="H22" s="76">
        <v>268.19</v>
      </c>
      <c r="I22" s="99">
        <v>268.19</v>
      </c>
      <c r="J22" s="31">
        <v>268.19</v>
      </c>
      <c r="K22" s="31">
        <v>0</v>
      </c>
      <c r="L22" s="32">
        <v>0</v>
      </c>
      <c r="M22" s="103">
        <v>249</v>
      </c>
      <c r="N22" s="104">
        <v>249</v>
      </c>
      <c r="O22" s="31">
        <v>0</v>
      </c>
      <c r="P22" s="31">
        <v>0</v>
      </c>
      <c r="Q22" s="32">
        <v>0</v>
      </c>
      <c r="R22" s="110">
        <v>980.2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"/>
      <c r="IR22" s="1"/>
      <c r="IS22" s="1"/>
    </row>
    <row r="23" spans="1:253" s="50" customFormat="1" ht="22.5" customHeight="1">
      <c r="A23" s="16" t="s">
        <v>44</v>
      </c>
      <c r="B23" s="77">
        <v>2933</v>
      </c>
      <c r="C23" s="41">
        <v>2933</v>
      </c>
      <c r="D23" s="41">
        <v>0</v>
      </c>
      <c r="E23" s="41">
        <v>1168</v>
      </c>
      <c r="F23" s="41">
        <v>44</v>
      </c>
      <c r="G23" s="81">
        <v>1721</v>
      </c>
      <c r="H23" s="76">
        <v>408.7</v>
      </c>
      <c r="I23" s="99">
        <v>408.7</v>
      </c>
      <c r="J23" s="31">
        <v>408.69</v>
      </c>
      <c r="K23" s="31">
        <v>0</v>
      </c>
      <c r="L23" s="32">
        <v>0</v>
      </c>
      <c r="M23" s="103">
        <v>0</v>
      </c>
      <c r="N23" s="104">
        <v>0</v>
      </c>
      <c r="O23" s="31">
        <v>0</v>
      </c>
      <c r="P23" s="31">
        <v>0</v>
      </c>
      <c r="Q23" s="32">
        <v>0</v>
      </c>
      <c r="R23" s="110">
        <v>1393.4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"/>
      <c r="IR23" s="1"/>
      <c r="IS23" s="1"/>
    </row>
    <row r="24" spans="1:253" s="50" customFormat="1" ht="22.5" customHeight="1">
      <c r="A24" s="16" t="s">
        <v>45</v>
      </c>
      <c r="B24" s="77">
        <v>408</v>
      </c>
      <c r="C24" s="80">
        <v>408</v>
      </c>
      <c r="D24" s="80">
        <v>0</v>
      </c>
      <c r="E24" s="80">
        <v>78</v>
      </c>
      <c r="F24" s="80">
        <v>3</v>
      </c>
      <c r="G24" s="79">
        <v>327</v>
      </c>
      <c r="H24" s="76">
        <v>119.79799999999999</v>
      </c>
      <c r="I24" s="99">
        <v>119.79799999999999</v>
      </c>
      <c r="J24" s="31">
        <v>119.79799999999999</v>
      </c>
      <c r="K24" s="31">
        <v>0</v>
      </c>
      <c r="L24" s="32">
        <v>0</v>
      </c>
      <c r="M24" s="103">
        <v>0</v>
      </c>
      <c r="N24" s="104">
        <v>0</v>
      </c>
      <c r="O24" s="31">
        <v>0</v>
      </c>
      <c r="P24" s="31">
        <v>0</v>
      </c>
      <c r="Q24" s="32">
        <v>0</v>
      </c>
      <c r="R24" s="110">
        <v>2936.2254901960778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"/>
      <c r="IR24" s="1"/>
      <c r="IS24" s="1"/>
    </row>
    <row r="25" spans="1:253" s="50" customFormat="1" ht="22.5" customHeight="1">
      <c r="A25" s="16" t="s">
        <v>46</v>
      </c>
      <c r="B25" s="77">
        <v>1349</v>
      </c>
      <c r="C25" s="80">
        <v>1349</v>
      </c>
      <c r="D25" s="80">
        <v>0</v>
      </c>
      <c r="E25" s="80">
        <v>180</v>
      </c>
      <c r="F25" s="80">
        <v>74</v>
      </c>
      <c r="G25" s="79">
        <v>1095</v>
      </c>
      <c r="H25" s="76">
        <v>175.4</v>
      </c>
      <c r="I25" s="99">
        <v>175.4</v>
      </c>
      <c r="J25" s="31">
        <v>175.4</v>
      </c>
      <c r="K25" s="31">
        <v>0</v>
      </c>
      <c r="L25" s="32">
        <v>0</v>
      </c>
      <c r="M25" s="103">
        <v>175.4031</v>
      </c>
      <c r="N25" s="104">
        <v>175.4031</v>
      </c>
      <c r="O25" s="31">
        <v>0</v>
      </c>
      <c r="P25" s="31">
        <v>0</v>
      </c>
      <c r="Q25" s="32">
        <v>0</v>
      </c>
      <c r="R25" s="110">
        <v>1300.2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"/>
      <c r="IR25" s="1"/>
      <c r="IS25" s="1"/>
    </row>
    <row r="26" spans="1:253" s="50" customFormat="1" ht="22.5" customHeight="1">
      <c r="A26" s="16" t="s">
        <v>47</v>
      </c>
      <c r="B26" s="77">
        <v>946</v>
      </c>
      <c r="C26" s="80">
        <v>946</v>
      </c>
      <c r="D26" s="80">
        <v>0</v>
      </c>
      <c r="E26" s="80">
        <v>269</v>
      </c>
      <c r="F26" s="80">
        <v>39</v>
      </c>
      <c r="G26" s="79">
        <v>638</v>
      </c>
      <c r="H26" s="76">
        <v>151.5</v>
      </c>
      <c r="I26" s="99">
        <v>151.5</v>
      </c>
      <c r="J26" s="31">
        <v>151.5157</v>
      </c>
      <c r="K26" s="31">
        <v>0</v>
      </c>
      <c r="L26" s="32">
        <v>0</v>
      </c>
      <c r="M26" s="103">
        <v>188.53</v>
      </c>
      <c r="N26" s="104">
        <v>139</v>
      </c>
      <c r="O26" s="31">
        <v>49.53</v>
      </c>
      <c r="P26" s="31">
        <v>0</v>
      </c>
      <c r="Q26" s="32">
        <v>0</v>
      </c>
      <c r="R26" s="110">
        <v>1601.6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"/>
      <c r="IR26" s="1"/>
      <c r="IS26" s="1"/>
    </row>
    <row r="27" spans="1:253" s="50" customFormat="1" ht="22.5" customHeight="1">
      <c r="A27" s="16" t="s">
        <v>48</v>
      </c>
      <c r="B27" s="77">
        <v>635</v>
      </c>
      <c r="C27" s="80">
        <v>635</v>
      </c>
      <c r="D27" s="80">
        <v>0</v>
      </c>
      <c r="E27" s="80">
        <v>254</v>
      </c>
      <c r="F27" s="80">
        <v>30</v>
      </c>
      <c r="G27" s="79">
        <v>351</v>
      </c>
      <c r="H27" s="76">
        <v>90.5987</v>
      </c>
      <c r="I27" s="99">
        <v>90.5987</v>
      </c>
      <c r="J27" s="31">
        <v>89.8487</v>
      </c>
      <c r="K27" s="31">
        <v>0.75</v>
      </c>
      <c r="L27" s="32">
        <v>0</v>
      </c>
      <c r="M27" s="103">
        <v>0</v>
      </c>
      <c r="N27" s="104">
        <v>0</v>
      </c>
      <c r="O27" s="31">
        <v>0</v>
      </c>
      <c r="P27" s="31">
        <v>0</v>
      </c>
      <c r="Q27" s="32">
        <v>0</v>
      </c>
      <c r="R27" s="110">
        <v>1426.8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"/>
      <c r="IR27" s="1"/>
      <c r="IS27" s="1"/>
    </row>
    <row r="28" spans="1:253" s="50" customFormat="1" ht="22.5" customHeight="1">
      <c r="A28" s="16" t="s">
        <v>49</v>
      </c>
      <c r="B28" s="77">
        <v>689</v>
      </c>
      <c r="C28" s="80">
        <v>687</v>
      </c>
      <c r="D28" s="80">
        <v>2</v>
      </c>
      <c r="E28" s="80">
        <v>87</v>
      </c>
      <c r="F28" s="80">
        <v>11</v>
      </c>
      <c r="G28" s="79">
        <v>591</v>
      </c>
      <c r="H28" s="76">
        <v>113.388</v>
      </c>
      <c r="I28" s="99">
        <v>113.388</v>
      </c>
      <c r="J28" s="31">
        <v>113.388</v>
      </c>
      <c r="K28" s="31">
        <v>0</v>
      </c>
      <c r="L28" s="32">
        <v>0</v>
      </c>
      <c r="M28" s="103">
        <v>0</v>
      </c>
      <c r="N28" s="104">
        <v>0</v>
      </c>
      <c r="O28" s="31">
        <v>0</v>
      </c>
      <c r="P28" s="31">
        <v>0</v>
      </c>
      <c r="Q28" s="32">
        <v>0</v>
      </c>
      <c r="R28" s="110">
        <v>1645.689404934688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"/>
      <c r="IR28" s="1"/>
      <c r="IS28" s="1"/>
    </row>
    <row r="29" spans="1:18" s="34" customFormat="1" ht="21" customHeight="1">
      <c r="A29" s="82" t="s">
        <v>50</v>
      </c>
      <c r="B29" s="82">
        <f>B22+B23+B24+B25+B27</f>
        <v>8061</v>
      </c>
      <c r="C29" s="66"/>
      <c r="D29" s="66"/>
      <c r="E29" s="66"/>
      <c r="F29" s="66"/>
      <c r="G29" s="66"/>
      <c r="H29" s="76">
        <f>I29+L29</f>
        <v>0</v>
      </c>
      <c r="I29" s="66"/>
      <c r="J29" s="66"/>
      <c r="K29" s="66"/>
      <c r="L29" s="105"/>
      <c r="M29" s="66"/>
      <c r="N29" s="106"/>
      <c r="O29" s="66"/>
      <c r="P29" s="66"/>
      <c r="Q29" s="66"/>
      <c r="R29" s="66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" bottom="0.2" header="0.28" footer="0.1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0" zoomScaleNormal="70" workbookViewId="0" topLeftCell="A10">
      <selection activeCell="R6" sqref="R6:R25"/>
    </sheetView>
  </sheetViews>
  <sheetFormatPr defaultColWidth="9.00390625" defaultRowHeight="14.25"/>
  <cols>
    <col min="1" max="1" width="9.00390625" style="34" customWidth="1"/>
    <col min="2" max="2" width="10.125" style="34" customWidth="1"/>
    <col min="3" max="3" width="7.875" style="34" customWidth="1"/>
    <col min="4" max="17" width="6.50390625" style="34" customWidth="1"/>
    <col min="18" max="18" width="10.125" style="34" customWidth="1"/>
    <col min="19" max="28" width="7.75390625" style="34" customWidth="1"/>
    <col min="29" max="16384" width="9.00390625" style="34" customWidth="1"/>
  </cols>
  <sheetData>
    <row r="1" ht="24" customHeight="1">
      <c r="A1" s="34" t="s">
        <v>51</v>
      </c>
    </row>
    <row r="2" spans="1:28" ht="43.5" customHeight="1">
      <c r="A2" s="35" t="s">
        <v>52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31.5" customHeight="1">
      <c r="A3" s="4"/>
      <c r="B3" s="37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7"/>
      <c r="R3" s="37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7"/>
    </row>
    <row r="4" spans="1:28" ht="36">
      <c r="A4" s="4"/>
      <c r="B4" s="38"/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10" t="s">
        <v>70</v>
      </c>
      <c r="R4" s="38"/>
      <c r="S4" s="9" t="s">
        <v>71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11</v>
      </c>
      <c r="AB4" s="10" t="s">
        <v>72</v>
      </c>
    </row>
    <row r="5" spans="1:28" ht="30" customHeight="1">
      <c r="A5" s="11" t="s">
        <v>29</v>
      </c>
      <c r="B5" s="39">
        <f>C5+D5</f>
        <v>21866</v>
      </c>
      <c r="C5" s="40">
        <f aca="true" t="shared" si="0" ref="C5:Q5">SUM(C6:C25)</f>
        <v>6788</v>
      </c>
      <c r="D5" s="40">
        <f t="shared" si="0"/>
        <v>15078</v>
      </c>
      <c r="E5" s="40">
        <f t="shared" si="0"/>
        <v>20875</v>
      </c>
      <c r="F5" s="40">
        <f t="shared" si="0"/>
        <v>991</v>
      </c>
      <c r="G5" s="40">
        <f t="shared" si="0"/>
        <v>10891</v>
      </c>
      <c r="H5" s="40">
        <f t="shared" si="0"/>
        <v>194</v>
      </c>
      <c r="I5" s="40">
        <f t="shared" si="0"/>
        <v>152</v>
      </c>
      <c r="J5" s="40">
        <f t="shared" si="0"/>
        <v>10629</v>
      </c>
      <c r="K5" s="40">
        <f t="shared" si="0"/>
        <v>226</v>
      </c>
      <c r="L5" s="40">
        <f t="shared" si="0"/>
        <v>16908</v>
      </c>
      <c r="M5" s="40">
        <f t="shared" si="0"/>
        <v>1718</v>
      </c>
      <c r="N5" s="40">
        <f t="shared" si="0"/>
        <v>17</v>
      </c>
      <c r="O5" s="40">
        <f t="shared" si="0"/>
        <v>23</v>
      </c>
      <c r="P5" s="40">
        <f t="shared" si="0"/>
        <v>14</v>
      </c>
      <c r="Q5" s="43">
        <f t="shared" si="0"/>
        <v>2960</v>
      </c>
      <c r="R5" s="44">
        <f>S5+T5</f>
        <v>1942.282643</v>
      </c>
      <c r="S5" s="45">
        <f>SUM(S6:S25)</f>
        <v>615.4459959999999</v>
      </c>
      <c r="T5" s="45">
        <f aca="true" t="shared" si="1" ref="T5:AB5">SUM(T6:T25)</f>
        <v>1326.836647</v>
      </c>
      <c r="U5" s="45">
        <f t="shared" si="1"/>
        <v>1910.3866430000003</v>
      </c>
      <c r="V5" s="45">
        <f t="shared" si="1"/>
        <v>31.89600000000001</v>
      </c>
      <c r="W5" s="45">
        <f t="shared" si="1"/>
        <v>1124.956696</v>
      </c>
      <c r="X5" s="45">
        <f t="shared" si="1"/>
        <v>26.119999999999997</v>
      </c>
      <c r="Y5" s="45">
        <f t="shared" si="1"/>
        <v>20.59</v>
      </c>
      <c r="Z5" s="45">
        <f t="shared" si="1"/>
        <v>770.615947</v>
      </c>
      <c r="AA5" s="45">
        <f t="shared" si="1"/>
        <v>1780.049643</v>
      </c>
      <c r="AB5" s="45">
        <f t="shared" si="1"/>
        <v>162.233</v>
      </c>
    </row>
    <row r="6" spans="1:28" s="1" customFormat="1" ht="30" customHeight="1">
      <c r="A6" s="16" t="s">
        <v>30</v>
      </c>
      <c r="B6" s="17">
        <v>2344</v>
      </c>
      <c r="C6" s="41">
        <v>1088</v>
      </c>
      <c r="D6" s="41">
        <v>1256</v>
      </c>
      <c r="E6" s="41">
        <v>2338</v>
      </c>
      <c r="F6" s="41">
        <v>6</v>
      </c>
      <c r="G6" s="41">
        <v>1580</v>
      </c>
      <c r="H6" s="41">
        <v>17</v>
      </c>
      <c r="I6" s="41">
        <v>7</v>
      </c>
      <c r="J6" s="41">
        <v>740</v>
      </c>
      <c r="K6" s="41">
        <v>0</v>
      </c>
      <c r="L6" s="41">
        <v>2344</v>
      </c>
      <c r="M6" s="41">
        <v>0</v>
      </c>
      <c r="N6" s="41">
        <v>0</v>
      </c>
      <c r="O6" s="41">
        <v>0</v>
      </c>
      <c r="P6" s="41">
        <v>0</v>
      </c>
      <c r="Q6" s="46">
        <v>0</v>
      </c>
      <c r="R6" s="47">
        <v>389.071443</v>
      </c>
      <c r="S6" s="31">
        <v>160.431096</v>
      </c>
      <c r="T6" s="31">
        <v>228.640347</v>
      </c>
      <c r="U6" s="31">
        <v>389.071443</v>
      </c>
      <c r="V6" s="31">
        <v>0</v>
      </c>
      <c r="W6" s="31">
        <v>271.54109600000004</v>
      </c>
      <c r="X6" s="31">
        <v>3.4</v>
      </c>
      <c r="Y6" s="31">
        <v>1.06</v>
      </c>
      <c r="Z6" s="31">
        <v>113.07034699999994</v>
      </c>
      <c r="AA6" s="31">
        <v>389.071443</v>
      </c>
      <c r="AB6" s="32">
        <v>0</v>
      </c>
    </row>
    <row r="7" spans="1:28" s="1" customFormat="1" ht="30" customHeight="1">
      <c r="A7" s="21" t="s">
        <v>31</v>
      </c>
      <c r="B7" s="17">
        <v>709</v>
      </c>
      <c r="C7" s="41">
        <v>190</v>
      </c>
      <c r="D7" s="41">
        <v>519</v>
      </c>
      <c r="E7" s="41">
        <v>699</v>
      </c>
      <c r="F7" s="41">
        <v>10</v>
      </c>
      <c r="G7" s="41">
        <v>549</v>
      </c>
      <c r="H7" s="41">
        <v>1</v>
      </c>
      <c r="I7" s="41">
        <v>0</v>
      </c>
      <c r="J7" s="41">
        <v>159</v>
      </c>
      <c r="K7" s="41">
        <v>0</v>
      </c>
      <c r="L7" s="41">
        <v>692</v>
      </c>
      <c r="M7" s="41">
        <v>0</v>
      </c>
      <c r="N7" s="41">
        <v>0</v>
      </c>
      <c r="O7" s="41">
        <v>0</v>
      </c>
      <c r="P7" s="41">
        <v>0</v>
      </c>
      <c r="Q7" s="46">
        <v>17</v>
      </c>
      <c r="R7" s="47">
        <v>23.55</v>
      </c>
      <c r="S7" s="31">
        <v>7.760000000000001</v>
      </c>
      <c r="T7" s="31">
        <v>15.79</v>
      </c>
      <c r="U7" s="31">
        <v>22.84</v>
      </c>
      <c r="V7" s="31">
        <v>0.7100000000000009</v>
      </c>
      <c r="W7" s="31">
        <v>17.38</v>
      </c>
      <c r="X7" s="31">
        <v>0.1</v>
      </c>
      <c r="Y7" s="31">
        <v>0</v>
      </c>
      <c r="Z7" s="31">
        <v>6.070000000000002</v>
      </c>
      <c r="AA7" s="31">
        <v>23.51</v>
      </c>
      <c r="AB7" s="32">
        <v>0.0400000000000027</v>
      </c>
    </row>
    <row r="8" spans="1:28" s="1" customFormat="1" ht="30" customHeight="1">
      <c r="A8" s="21" t="s">
        <v>32</v>
      </c>
      <c r="B8" s="17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6">
        <v>0</v>
      </c>
      <c r="R8" s="47">
        <f>S8+T8</f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</row>
    <row r="9" spans="1:28" s="1" customFormat="1" ht="30" customHeight="1">
      <c r="A9" s="16" t="s">
        <v>33</v>
      </c>
      <c r="B9" s="17">
        <v>1230</v>
      </c>
      <c r="C9" s="41">
        <v>393</v>
      </c>
      <c r="D9" s="41">
        <v>837</v>
      </c>
      <c r="E9" s="41">
        <v>1230</v>
      </c>
      <c r="F9" s="41">
        <v>0</v>
      </c>
      <c r="G9" s="41">
        <v>636</v>
      </c>
      <c r="H9" s="41">
        <v>1</v>
      </c>
      <c r="I9" s="41">
        <v>1</v>
      </c>
      <c r="J9" s="41">
        <v>592</v>
      </c>
      <c r="K9" s="41">
        <v>93</v>
      </c>
      <c r="L9" s="41">
        <v>402</v>
      </c>
      <c r="M9" s="41">
        <v>522</v>
      </c>
      <c r="N9" s="41">
        <v>6</v>
      </c>
      <c r="O9" s="41">
        <v>0</v>
      </c>
      <c r="P9" s="41">
        <v>0</v>
      </c>
      <c r="Q9" s="46">
        <v>207</v>
      </c>
      <c r="R9" s="47">
        <v>147.4</v>
      </c>
      <c r="S9" s="31">
        <v>47.4</v>
      </c>
      <c r="T9" s="31">
        <v>100</v>
      </c>
      <c r="U9" s="31">
        <v>147.38</v>
      </c>
      <c r="V9" s="31">
        <v>0.0200000000000102</v>
      </c>
      <c r="W9" s="31">
        <v>79.34</v>
      </c>
      <c r="X9" s="31">
        <v>0.2</v>
      </c>
      <c r="Y9" s="31">
        <v>0</v>
      </c>
      <c r="Z9" s="31">
        <v>67.86</v>
      </c>
      <c r="AA9" s="31">
        <v>147.38</v>
      </c>
      <c r="AB9" s="32">
        <v>0.0200000000000102</v>
      </c>
    </row>
    <row r="10" spans="1:28" s="1" customFormat="1" ht="30" customHeight="1">
      <c r="A10" s="16" t="s">
        <v>34</v>
      </c>
      <c r="B10" s="17">
        <v>2019</v>
      </c>
      <c r="C10" s="41">
        <v>731</v>
      </c>
      <c r="D10" s="41">
        <v>1288</v>
      </c>
      <c r="E10" s="41">
        <v>1934</v>
      </c>
      <c r="F10" s="41">
        <v>85</v>
      </c>
      <c r="G10" s="41">
        <v>0</v>
      </c>
      <c r="H10" s="41">
        <v>0</v>
      </c>
      <c r="I10" s="41">
        <v>0</v>
      </c>
      <c r="J10" s="41">
        <v>2019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6">
        <v>2019</v>
      </c>
      <c r="R10" s="47">
        <v>124.86</v>
      </c>
      <c r="S10" s="31">
        <v>41.56</v>
      </c>
      <c r="T10" s="31">
        <v>83.3</v>
      </c>
      <c r="U10" s="31">
        <v>117.34</v>
      </c>
      <c r="V10" s="31">
        <v>7.52</v>
      </c>
      <c r="W10" s="31">
        <v>0</v>
      </c>
      <c r="X10" s="31">
        <v>0</v>
      </c>
      <c r="Y10" s="31">
        <v>0</v>
      </c>
      <c r="Z10" s="31">
        <v>124.86</v>
      </c>
      <c r="AA10" s="31">
        <v>0</v>
      </c>
      <c r="AB10" s="32">
        <v>124.86</v>
      </c>
    </row>
    <row r="11" spans="1:28" s="1" customFormat="1" ht="30" customHeight="1">
      <c r="A11" s="16" t="s">
        <v>35</v>
      </c>
      <c r="B11" s="17">
        <v>329</v>
      </c>
      <c r="C11" s="41">
        <v>81</v>
      </c>
      <c r="D11" s="41">
        <v>248</v>
      </c>
      <c r="E11" s="41">
        <v>0</v>
      </c>
      <c r="F11" s="41">
        <v>329</v>
      </c>
      <c r="G11" s="41">
        <v>160</v>
      </c>
      <c r="H11" s="41">
        <v>0</v>
      </c>
      <c r="I11" s="41">
        <v>0</v>
      </c>
      <c r="J11" s="41">
        <v>169</v>
      </c>
      <c r="K11" s="41">
        <v>0</v>
      </c>
      <c r="L11" s="41">
        <v>329</v>
      </c>
      <c r="M11" s="41">
        <v>0</v>
      </c>
      <c r="N11" s="41">
        <v>0</v>
      </c>
      <c r="O11" s="41">
        <v>0</v>
      </c>
      <c r="P11" s="41">
        <v>0</v>
      </c>
      <c r="Q11" s="46">
        <v>0</v>
      </c>
      <c r="R11" s="47">
        <v>31.2</v>
      </c>
      <c r="S11" s="31">
        <v>9.2</v>
      </c>
      <c r="T11" s="31">
        <v>22</v>
      </c>
      <c r="U11" s="31">
        <v>30.3</v>
      </c>
      <c r="V11" s="31">
        <v>0.9</v>
      </c>
      <c r="W11" s="31">
        <v>30.9</v>
      </c>
      <c r="X11" s="31">
        <v>0</v>
      </c>
      <c r="Y11" s="31">
        <v>0</v>
      </c>
      <c r="Z11" s="31">
        <v>0.3</v>
      </c>
      <c r="AA11" s="31">
        <v>31.2</v>
      </c>
      <c r="AB11" s="32">
        <v>0</v>
      </c>
    </row>
    <row r="12" spans="1:28" s="1" customFormat="1" ht="30" customHeight="1">
      <c r="A12" s="16" t="s">
        <v>36</v>
      </c>
      <c r="B12" s="17">
        <v>994</v>
      </c>
      <c r="C12" s="41">
        <v>355</v>
      </c>
      <c r="D12" s="41">
        <v>639</v>
      </c>
      <c r="E12" s="41">
        <v>976</v>
      </c>
      <c r="F12" s="41">
        <v>18</v>
      </c>
      <c r="G12" s="41">
        <v>661</v>
      </c>
      <c r="H12" s="41">
        <v>14</v>
      </c>
      <c r="I12" s="41">
        <v>6</v>
      </c>
      <c r="J12" s="41">
        <v>313</v>
      </c>
      <c r="K12" s="41">
        <v>8</v>
      </c>
      <c r="L12" s="41">
        <v>986</v>
      </c>
      <c r="M12" s="41">
        <v>0</v>
      </c>
      <c r="N12" s="41">
        <v>0</v>
      </c>
      <c r="O12" s="41">
        <v>0</v>
      </c>
      <c r="P12" s="41">
        <v>0</v>
      </c>
      <c r="Q12" s="46">
        <v>0</v>
      </c>
      <c r="R12" s="47">
        <v>73.56</v>
      </c>
      <c r="S12" s="31">
        <v>28.51</v>
      </c>
      <c r="T12" s="31">
        <v>45.05</v>
      </c>
      <c r="U12" s="31">
        <v>70.96</v>
      </c>
      <c r="V12" s="31">
        <v>2.6000000000000085</v>
      </c>
      <c r="W12" s="31">
        <v>44.87</v>
      </c>
      <c r="X12" s="31">
        <v>0.8</v>
      </c>
      <c r="Y12" s="31">
        <v>0.15</v>
      </c>
      <c r="Z12" s="31">
        <v>27.740000000000006</v>
      </c>
      <c r="AA12" s="31">
        <v>73.56</v>
      </c>
      <c r="AB12" s="32">
        <v>0</v>
      </c>
    </row>
    <row r="13" spans="1:28" s="1" customFormat="1" ht="30" customHeight="1">
      <c r="A13" s="16" t="s">
        <v>37</v>
      </c>
      <c r="B13" s="17">
        <v>1575</v>
      </c>
      <c r="C13" s="41">
        <v>605</v>
      </c>
      <c r="D13" s="41">
        <v>970</v>
      </c>
      <c r="E13" s="41">
        <v>1575</v>
      </c>
      <c r="F13" s="41">
        <v>0</v>
      </c>
      <c r="G13" s="41">
        <v>983</v>
      </c>
      <c r="H13" s="41">
        <v>0</v>
      </c>
      <c r="I13" s="41">
        <v>1</v>
      </c>
      <c r="J13" s="41">
        <v>591</v>
      </c>
      <c r="K13" s="41">
        <v>0</v>
      </c>
      <c r="L13" s="41">
        <v>1575</v>
      </c>
      <c r="M13" s="41">
        <v>0</v>
      </c>
      <c r="N13" s="41">
        <v>0</v>
      </c>
      <c r="O13" s="41">
        <v>0</v>
      </c>
      <c r="P13" s="41">
        <v>0</v>
      </c>
      <c r="Q13" s="46">
        <v>0</v>
      </c>
      <c r="R13" s="47">
        <v>72.45</v>
      </c>
      <c r="S13" s="31">
        <v>37.64</v>
      </c>
      <c r="T13" s="31">
        <v>34.81</v>
      </c>
      <c r="U13" s="31">
        <v>72.36</v>
      </c>
      <c r="V13" s="31">
        <v>0.09000000000000341</v>
      </c>
      <c r="W13" s="31">
        <v>45.96</v>
      </c>
      <c r="X13" s="31">
        <v>0</v>
      </c>
      <c r="Y13" s="31">
        <v>0.1</v>
      </c>
      <c r="Z13" s="31">
        <v>26.39</v>
      </c>
      <c r="AA13" s="31">
        <v>72.41</v>
      </c>
      <c r="AB13" s="32">
        <v>0.04000000000000625</v>
      </c>
    </row>
    <row r="14" spans="1:28" s="1" customFormat="1" ht="30" customHeight="1">
      <c r="A14" s="16" t="s">
        <v>38</v>
      </c>
      <c r="B14" s="17">
        <v>717</v>
      </c>
      <c r="C14" s="41">
        <v>197</v>
      </c>
      <c r="D14" s="41">
        <v>520</v>
      </c>
      <c r="E14" s="41">
        <v>322</v>
      </c>
      <c r="F14" s="41">
        <v>395</v>
      </c>
      <c r="G14" s="41">
        <v>84</v>
      </c>
      <c r="H14" s="41">
        <v>4</v>
      </c>
      <c r="I14" s="41">
        <v>0</v>
      </c>
      <c r="J14" s="41">
        <v>629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6">
        <v>717</v>
      </c>
      <c r="R14" s="47">
        <v>38.06</v>
      </c>
      <c r="S14" s="31">
        <v>11.89</v>
      </c>
      <c r="T14" s="31">
        <v>26.17</v>
      </c>
      <c r="U14" s="31">
        <v>29.48</v>
      </c>
      <c r="V14" s="31">
        <v>8.58</v>
      </c>
      <c r="W14" s="31">
        <v>26.59</v>
      </c>
      <c r="X14" s="31">
        <v>0.55</v>
      </c>
      <c r="Y14" s="31">
        <v>0</v>
      </c>
      <c r="Z14" s="31">
        <v>10.92</v>
      </c>
      <c r="AA14" s="31">
        <v>33.5</v>
      </c>
      <c r="AB14" s="32">
        <v>4.56</v>
      </c>
    </row>
    <row r="15" spans="1:28" s="1" customFormat="1" ht="30" customHeight="1">
      <c r="A15" s="16" t="s">
        <v>39</v>
      </c>
      <c r="B15" s="17">
        <v>253</v>
      </c>
      <c r="C15" s="41">
        <v>37</v>
      </c>
      <c r="D15" s="41">
        <v>216</v>
      </c>
      <c r="E15" s="41">
        <v>223</v>
      </c>
      <c r="F15" s="41">
        <v>30</v>
      </c>
      <c r="G15" s="41">
        <v>253</v>
      </c>
      <c r="H15" s="41">
        <v>0</v>
      </c>
      <c r="I15" s="41">
        <v>0</v>
      </c>
      <c r="J15" s="41">
        <v>0</v>
      </c>
      <c r="K15" s="41">
        <v>0</v>
      </c>
      <c r="L15" s="41">
        <v>253</v>
      </c>
      <c r="M15" s="41">
        <v>0</v>
      </c>
      <c r="N15" s="41">
        <v>0</v>
      </c>
      <c r="O15" s="41">
        <v>0</v>
      </c>
      <c r="P15" s="41">
        <v>0</v>
      </c>
      <c r="Q15" s="46">
        <v>0</v>
      </c>
      <c r="R15" s="47">
        <v>31.983</v>
      </c>
      <c r="S15" s="31">
        <v>4.967</v>
      </c>
      <c r="T15" s="31">
        <v>27.016</v>
      </c>
      <c r="U15" s="31">
        <v>25.667</v>
      </c>
      <c r="V15" s="31">
        <v>6.316</v>
      </c>
      <c r="W15" s="31">
        <v>28.167</v>
      </c>
      <c r="X15" s="31">
        <v>0</v>
      </c>
      <c r="Y15" s="31">
        <v>0</v>
      </c>
      <c r="Z15" s="31">
        <v>3.816</v>
      </c>
      <c r="AA15" s="31">
        <v>20.31</v>
      </c>
      <c r="AB15" s="32">
        <v>11.673</v>
      </c>
    </row>
    <row r="16" spans="1:28" s="1" customFormat="1" ht="30" customHeight="1">
      <c r="A16" s="16" t="s">
        <v>40</v>
      </c>
      <c r="B16" s="17">
        <v>1494</v>
      </c>
      <c r="C16" s="41">
        <v>448</v>
      </c>
      <c r="D16" s="41">
        <v>1046</v>
      </c>
      <c r="E16" s="41">
        <v>1465</v>
      </c>
      <c r="F16" s="41">
        <v>29</v>
      </c>
      <c r="G16" s="41">
        <v>299</v>
      </c>
      <c r="H16" s="41">
        <v>0</v>
      </c>
      <c r="I16" s="41">
        <v>0</v>
      </c>
      <c r="J16" s="41">
        <v>1195</v>
      </c>
      <c r="K16" s="41">
        <v>0</v>
      </c>
      <c r="L16" s="41">
        <v>1494</v>
      </c>
      <c r="M16" s="41">
        <v>0</v>
      </c>
      <c r="N16" s="41">
        <v>0</v>
      </c>
      <c r="O16" s="41">
        <v>0</v>
      </c>
      <c r="P16" s="41">
        <v>0</v>
      </c>
      <c r="Q16" s="46">
        <v>0</v>
      </c>
      <c r="R16" s="47">
        <v>76.793</v>
      </c>
      <c r="S16" s="31">
        <v>26.910000000000004</v>
      </c>
      <c r="T16" s="31">
        <v>49.882999999999996</v>
      </c>
      <c r="U16" s="31">
        <v>75.173</v>
      </c>
      <c r="V16" s="31">
        <v>1.6200000000000045</v>
      </c>
      <c r="W16" s="31">
        <v>15.25</v>
      </c>
      <c r="X16" s="31">
        <v>0</v>
      </c>
      <c r="Y16" s="31">
        <v>0</v>
      </c>
      <c r="Z16" s="31">
        <v>61.543000000000006</v>
      </c>
      <c r="AA16" s="31">
        <v>76.793</v>
      </c>
      <c r="AB16" s="32">
        <v>0</v>
      </c>
    </row>
    <row r="17" spans="1:28" s="1" customFormat="1" ht="30" customHeight="1">
      <c r="A17" s="16" t="s">
        <v>41</v>
      </c>
      <c r="B17" s="17">
        <v>420</v>
      </c>
      <c r="C17" s="41">
        <v>158</v>
      </c>
      <c r="D17" s="41">
        <v>262</v>
      </c>
      <c r="E17" s="41">
        <v>381</v>
      </c>
      <c r="F17" s="41">
        <v>39</v>
      </c>
      <c r="G17" s="41">
        <v>0</v>
      </c>
      <c r="H17" s="41">
        <v>0</v>
      </c>
      <c r="I17" s="41">
        <v>0</v>
      </c>
      <c r="J17" s="41">
        <v>420</v>
      </c>
      <c r="K17" s="41">
        <v>0</v>
      </c>
      <c r="L17" s="41">
        <v>420</v>
      </c>
      <c r="M17" s="41">
        <v>0</v>
      </c>
      <c r="N17" s="41">
        <v>0</v>
      </c>
      <c r="O17" s="41">
        <v>0</v>
      </c>
      <c r="P17" s="41">
        <v>0</v>
      </c>
      <c r="Q17" s="46">
        <v>0</v>
      </c>
      <c r="R17" s="47">
        <v>21.04</v>
      </c>
      <c r="S17" s="31">
        <v>9</v>
      </c>
      <c r="T17" s="31">
        <v>12.04</v>
      </c>
      <c r="U17" s="31">
        <v>20.84</v>
      </c>
      <c r="V17" s="31">
        <v>0.1999999999999993</v>
      </c>
      <c r="W17" s="31">
        <v>0</v>
      </c>
      <c r="X17" s="31">
        <v>0</v>
      </c>
      <c r="Y17" s="31">
        <v>0</v>
      </c>
      <c r="Z17" s="31">
        <v>21.04</v>
      </c>
      <c r="AA17" s="31">
        <v>0</v>
      </c>
      <c r="AB17" s="32">
        <v>21.04</v>
      </c>
    </row>
    <row r="18" spans="1:28" s="1" customFormat="1" ht="30" customHeight="1">
      <c r="A18" s="16" t="s">
        <v>42</v>
      </c>
      <c r="B18" s="17">
        <v>1314</v>
      </c>
      <c r="C18" s="41">
        <v>401</v>
      </c>
      <c r="D18" s="41">
        <v>913</v>
      </c>
      <c r="E18" s="41">
        <v>1278</v>
      </c>
      <c r="F18" s="41">
        <v>36</v>
      </c>
      <c r="G18" s="41">
        <v>940</v>
      </c>
      <c r="H18" s="41">
        <v>4</v>
      </c>
      <c r="I18" s="41">
        <v>0</v>
      </c>
      <c r="J18" s="41">
        <v>370</v>
      </c>
      <c r="K18" s="41">
        <v>0</v>
      </c>
      <c r="L18" s="41">
        <v>1314</v>
      </c>
      <c r="M18" s="41">
        <v>0</v>
      </c>
      <c r="N18" s="41">
        <v>0</v>
      </c>
      <c r="O18" s="41">
        <v>0</v>
      </c>
      <c r="P18" s="41">
        <v>0</v>
      </c>
      <c r="Q18" s="46">
        <v>0</v>
      </c>
      <c r="R18" s="47">
        <v>61.3</v>
      </c>
      <c r="S18" s="31">
        <v>22.8</v>
      </c>
      <c r="T18" s="31">
        <v>38.5</v>
      </c>
      <c r="U18" s="31">
        <v>59.6</v>
      </c>
      <c r="V18" s="31">
        <v>1.7</v>
      </c>
      <c r="W18" s="31">
        <v>45</v>
      </c>
      <c r="X18" s="31">
        <v>0.3</v>
      </c>
      <c r="Y18" s="31">
        <v>0</v>
      </c>
      <c r="Z18" s="31">
        <v>16</v>
      </c>
      <c r="AA18" s="31">
        <v>61.3</v>
      </c>
      <c r="AB18" s="32">
        <v>0</v>
      </c>
    </row>
    <row r="19" spans="1:28" s="1" customFormat="1" ht="30" customHeight="1">
      <c r="A19" s="16" t="s">
        <v>43</v>
      </c>
      <c r="B19" s="17">
        <v>2503</v>
      </c>
      <c r="C19" s="41">
        <v>637</v>
      </c>
      <c r="D19" s="41">
        <v>1866</v>
      </c>
      <c r="E19" s="41">
        <v>2497</v>
      </c>
      <c r="F19" s="41">
        <v>6</v>
      </c>
      <c r="G19" s="41">
        <v>1078</v>
      </c>
      <c r="H19" s="41">
        <v>47</v>
      </c>
      <c r="I19" s="41">
        <v>29</v>
      </c>
      <c r="J19" s="41">
        <v>1349</v>
      </c>
      <c r="K19" s="41">
        <v>26</v>
      </c>
      <c r="L19" s="41">
        <v>2421</v>
      </c>
      <c r="M19" s="41">
        <v>38</v>
      </c>
      <c r="N19" s="41">
        <v>0</v>
      </c>
      <c r="O19" s="41">
        <v>11</v>
      </c>
      <c r="P19" s="41">
        <v>7</v>
      </c>
      <c r="Q19" s="46">
        <v>0</v>
      </c>
      <c r="R19" s="47">
        <v>211.54</v>
      </c>
      <c r="S19" s="31">
        <v>53.01</v>
      </c>
      <c r="T19" s="31">
        <v>158.53</v>
      </c>
      <c r="U19" s="31">
        <v>210.82</v>
      </c>
      <c r="V19" s="31">
        <v>0.72</v>
      </c>
      <c r="W19" s="31">
        <v>96.74</v>
      </c>
      <c r="X19" s="31">
        <v>6.2</v>
      </c>
      <c r="Y19" s="31">
        <v>4.01</v>
      </c>
      <c r="Z19" s="31">
        <v>104.59</v>
      </c>
      <c r="AA19" s="31">
        <v>211.54</v>
      </c>
      <c r="AB19" s="32">
        <v>0</v>
      </c>
    </row>
    <row r="20" spans="1:28" s="1" customFormat="1" ht="30" customHeight="1">
      <c r="A20" s="16" t="s">
        <v>44</v>
      </c>
      <c r="B20" s="17">
        <v>2607</v>
      </c>
      <c r="C20" s="41">
        <v>655</v>
      </c>
      <c r="D20" s="41">
        <v>1952</v>
      </c>
      <c r="E20" s="41">
        <v>2601</v>
      </c>
      <c r="F20" s="41">
        <v>6</v>
      </c>
      <c r="G20" s="41">
        <v>1120</v>
      </c>
      <c r="H20" s="41">
        <v>55</v>
      </c>
      <c r="I20" s="41">
        <v>31</v>
      </c>
      <c r="J20" s="41">
        <v>1401</v>
      </c>
      <c r="K20" s="41">
        <v>31</v>
      </c>
      <c r="L20" s="41">
        <v>2520</v>
      </c>
      <c r="M20" s="41">
        <v>38</v>
      </c>
      <c r="N20" s="41">
        <v>0</v>
      </c>
      <c r="O20" s="41">
        <v>11</v>
      </c>
      <c r="P20" s="41">
        <v>7</v>
      </c>
      <c r="Q20" s="46">
        <v>0</v>
      </c>
      <c r="R20" s="47">
        <v>223.14</v>
      </c>
      <c r="S20" s="31">
        <v>55.42</v>
      </c>
      <c r="T20" s="31">
        <v>167.72</v>
      </c>
      <c r="U20" s="31">
        <v>222.42</v>
      </c>
      <c r="V20" s="31">
        <v>0.72</v>
      </c>
      <c r="W20" s="31">
        <v>101.32</v>
      </c>
      <c r="X20" s="31">
        <v>7.16</v>
      </c>
      <c r="Y20" s="31">
        <v>4.17</v>
      </c>
      <c r="Z20" s="31">
        <v>110.49</v>
      </c>
      <c r="AA20" s="31">
        <v>223.14</v>
      </c>
      <c r="AB20" s="32">
        <v>0</v>
      </c>
    </row>
    <row r="21" spans="1:28" s="1" customFormat="1" ht="30" customHeight="1">
      <c r="A21" s="16" t="s">
        <v>45</v>
      </c>
      <c r="B21" s="17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6">
        <v>0</v>
      </c>
      <c r="R21" s="47">
        <f>S21+T21</f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2">
        <v>0</v>
      </c>
    </row>
    <row r="22" spans="1:28" s="1" customFormat="1" ht="30" customHeight="1">
      <c r="A22" s="16" t="s">
        <v>46</v>
      </c>
      <c r="B22" s="17">
        <v>1312</v>
      </c>
      <c r="C22" s="41">
        <v>236</v>
      </c>
      <c r="D22" s="41">
        <v>1076</v>
      </c>
      <c r="E22" s="41">
        <v>1312</v>
      </c>
      <c r="F22" s="41">
        <v>0</v>
      </c>
      <c r="G22" s="41">
        <v>1030</v>
      </c>
      <c r="H22" s="41">
        <v>12</v>
      </c>
      <c r="I22" s="41">
        <v>60</v>
      </c>
      <c r="J22" s="41">
        <v>210</v>
      </c>
      <c r="K22" s="41">
        <v>0</v>
      </c>
      <c r="L22" s="41">
        <v>271</v>
      </c>
      <c r="M22" s="41">
        <v>1041</v>
      </c>
      <c r="N22" s="41">
        <v>0</v>
      </c>
      <c r="O22" s="41">
        <v>0</v>
      </c>
      <c r="P22" s="41">
        <v>0</v>
      </c>
      <c r="Q22" s="46">
        <v>0</v>
      </c>
      <c r="R22" s="47">
        <v>149.7</v>
      </c>
      <c r="S22" s="31">
        <v>30.29</v>
      </c>
      <c r="T22" s="31">
        <v>119.41</v>
      </c>
      <c r="U22" s="31">
        <v>149.7</v>
      </c>
      <c r="V22" s="31">
        <v>0</v>
      </c>
      <c r="W22" s="31">
        <v>119.3</v>
      </c>
      <c r="X22" s="31">
        <v>2.4</v>
      </c>
      <c r="Y22" s="31">
        <v>8.3</v>
      </c>
      <c r="Z22" s="31">
        <v>19.7</v>
      </c>
      <c r="AA22" s="31">
        <v>149.7</v>
      </c>
      <c r="AB22" s="32">
        <v>0</v>
      </c>
    </row>
    <row r="23" spans="1:28" s="1" customFormat="1" ht="30" customHeight="1">
      <c r="A23" s="16" t="s">
        <v>47</v>
      </c>
      <c r="B23" s="17">
        <v>887</v>
      </c>
      <c r="C23" s="41">
        <v>237</v>
      </c>
      <c r="D23" s="41">
        <v>650</v>
      </c>
      <c r="E23" s="41">
        <v>887</v>
      </c>
      <c r="F23" s="41">
        <v>0</v>
      </c>
      <c r="G23" s="41">
        <v>689</v>
      </c>
      <c r="H23" s="41">
        <v>11</v>
      </c>
      <c r="I23" s="41">
        <v>9</v>
      </c>
      <c r="J23" s="41">
        <v>178</v>
      </c>
      <c r="K23" s="41">
        <v>61</v>
      </c>
      <c r="L23" s="41">
        <v>825</v>
      </c>
      <c r="M23" s="41">
        <v>0</v>
      </c>
      <c r="N23" s="41">
        <v>1</v>
      </c>
      <c r="O23" s="41">
        <v>0</v>
      </c>
      <c r="P23" s="41">
        <v>0</v>
      </c>
      <c r="Q23" s="46">
        <v>0</v>
      </c>
      <c r="R23" s="47">
        <v>122.9</v>
      </c>
      <c r="S23" s="31">
        <v>30.3</v>
      </c>
      <c r="T23" s="31">
        <v>92.6</v>
      </c>
      <c r="U23" s="31">
        <v>122.9</v>
      </c>
      <c r="V23" s="31">
        <v>0</v>
      </c>
      <c r="W23" s="31">
        <v>95.4</v>
      </c>
      <c r="X23" s="31">
        <v>1.4</v>
      </c>
      <c r="Y23" s="31">
        <v>1.7</v>
      </c>
      <c r="Z23" s="31">
        <v>24.4</v>
      </c>
      <c r="AA23" s="31">
        <v>122.9</v>
      </c>
      <c r="AB23" s="32">
        <v>0</v>
      </c>
    </row>
    <row r="24" spans="1:28" s="1" customFormat="1" ht="30" customHeight="1">
      <c r="A24" s="16" t="s">
        <v>48</v>
      </c>
      <c r="B24" s="17">
        <v>582</v>
      </c>
      <c r="C24" s="41">
        <v>252</v>
      </c>
      <c r="D24" s="41">
        <v>330</v>
      </c>
      <c r="E24" s="41">
        <v>582</v>
      </c>
      <c r="F24" s="41">
        <v>0</v>
      </c>
      <c r="G24" s="41">
        <v>312</v>
      </c>
      <c r="H24" s="41">
        <v>7</v>
      </c>
      <c r="I24" s="41">
        <v>8</v>
      </c>
      <c r="J24" s="41">
        <v>255</v>
      </c>
      <c r="K24" s="41">
        <v>7</v>
      </c>
      <c r="L24" s="41">
        <v>485</v>
      </c>
      <c r="M24" s="41">
        <v>79</v>
      </c>
      <c r="N24" s="41">
        <v>10</v>
      </c>
      <c r="O24" s="41">
        <v>1</v>
      </c>
      <c r="P24" s="41">
        <v>0</v>
      </c>
      <c r="Q24" s="46">
        <v>0</v>
      </c>
      <c r="R24" s="47">
        <v>63.9072</v>
      </c>
      <c r="S24" s="31">
        <v>26.2779</v>
      </c>
      <c r="T24" s="31">
        <v>37.6293</v>
      </c>
      <c r="U24" s="31">
        <v>63.9072</v>
      </c>
      <c r="V24" s="31">
        <v>0</v>
      </c>
      <c r="W24" s="31">
        <v>36.9606</v>
      </c>
      <c r="X24" s="31">
        <v>0.84</v>
      </c>
      <c r="Y24" s="31">
        <v>1.1</v>
      </c>
      <c r="Z24" s="31">
        <v>25.0066</v>
      </c>
      <c r="AA24" s="31">
        <v>63.9072</v>
      </c>
      <c r="AB24" s="32">
        <v>0</v>
      </c>
    </row>
    <row r="25" spans="1:28" s="1" customFormat="1" ht="30" customHeight="1">
      <c r="A25" s="16" t="s">
        <v>49</v>
      </c>
      <c r="B25" s="22">
        <v>577</v>
      </c>
      <c r="C25" s="42">
        <v>87</v>
      </c>
      <c r="D25" s="42">
        <v>490</v>
      </c>
      <c r="E25" s="42">
        <v>575</v>
      </c>
      <c r="F25" s="42">
        <v>2</v>
      </c>
      <c r="G25" s="42">
        <v>517</v>
      </c>
      <c r="H25" s="42">
        <v>21</v>
      </c>
      <c r="I25" s="42">
        <v>0</v>
      </c>
      <c r="J25" s="42">
        <v>39</v>
      </c>
      <c r="K25" s="42">
        <v>0</v>
      </c>
      <c r="L25" s="42">
        <v>577</v>
      </c>
      <c r="M25" s="42">
        <v>0</v>
      </c>
      <c r="N25" s="42">
        <v>0</v>
      </c>
      <c r="O25" s="42">
        <v>0</v>
      </c>
      <c r="P25" s="42">
        <v>0</v>
      </c>
      <c r="Q25" s="48">
        <v>0</v>
      </c>
      <c r="R25" s="47">
        <v>79.82799999999999</v>
      </c>
      <c r="S25" s="49">
        <v>12.08</v>
      </c>
      <c r="T25" s="49">
        <v>67.74799999999999</v>
      </c>
      <c r="U25" s="49">
        <v>79.628</v>
      </c>
      <c r="V25" s="49">
        <v>0.19999999999998863</v>
      </c>
      <c r="W25" s="49">
        <v>70.238</v>
      </c>
      <c r="X25" s="49">
        <v>2.7700000000000005</v>
      </c>
      <c r="Y25" s="49">
        <v>0</v>
      </c>
      <c r="Z25" s="49">
        <v>6.819999999999989</v>
      </c>
      <c r="AA25" s="49">
        <v>79.828</v>
      </c>
      <c r="AB25" s="33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D6 E6" name="区域1_1"/>
    <protectedRange sqref="AA24" name="区域6"/>
    <protectedRange sqref="S24:U24" name="区域4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4" right="0.24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3">
      <selection activeCell="I6" sqref="I6:J25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8.00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7"/>
      <c r="H3" s="5" t="s">
        <v>78</v>
      </c>
      <c r="I3" s="6" t="s">
        <v>76</v>
      </c>
      <c r="J3" s="6"/>
      <c r="K3" s="6" t="s">
        <v>77</v>
      </c>
      <c r="L3" s="6"/>
      <c r="M3" s="7"/>
      <c r="N3" s="26" t="s">
        <v>79</v>
      </c>
    </row>
    <row r="4" spans="1:14" ht="42" customHeight="1">
      <c r="A4" s="4"/>
      <c r="B4" s="8"/>
      <c r="C4" s="9" t="s">
        <v>80</v>
      </c>
      <c r="D4" s="9" t="s">
        <v>81</v>
      </c>
      <c r="E4" s="9" t="s">
        <v>82</v>
      </c>
      <c r="F4" s="9" t="s">
        <v>17</v>
      </c>
      <c r="G4" s="10" t="s">
        <v>83</v>
      </c>
      <c r="H4" s="8"/>
      <c r="I4" s="9" t="s">
        <v>80</v>
      </c>
      <c r="J4" s="9" t="s">
        <v>81</v>
      </c>
      <c r="K4" s="9" t="s">
        <v>82</v>
      </c>
      <c r="L4" s="9" t="s">
        <v>17</v>
      </c>
      <c r="M4" s="10" t="s">
        <v>83</v>
      </c>
      <c r="N4" s="27"/>
    </row>
    <row r="5" spans="1:14" ht="21.75" customHeight="1">
      <c r="A5" s="11" t="s">
        <v>29</v>
      </c>
      <c r="B5" s="12">
        <f>C5+D5</f>
        <v>135</v>
      </c>
      <c r="C5" s="13">
        <f aca="true" t="shared" si="0" ref="C5:G5">SUM(C6:C25)</f>
        <v>135</v>
      </c>
      <c r="D5" s="13">
        <f t="shared" si="0"/>
        <v>0</v>
      </c>
      <c r="E5" s="13">
        <f t="shared" si="0"/>
        <v>7</v>
      </c>
      <c r="F5" s="13">
        <f t="shared" si="0"/>
        <v>51</v>
      </c>
      <c r="G5" s="14">
        <f t="shared" si="0"/>
        <v>77</v>
      </c>
      <c r="H5" s="15">
        <f>I5+J5</f>
        <v>183.5708</v>
      </c>
      <c r="I5" s="28">
        <f aca="true" t="shared" si="1" ref="I5:M5">SUM(I6:I25)</f>
        <v>183.5708</v>
      </c>
      <c r="J5" s="28">
        <f t="shared" si="1"/>
        <v>0</v>
      </c>
      <c r="K5" s="28">
        <f t="shared" si="1"/>
        <v>12.742</v>
      </c>
      <c r="L5" s="28">
        <f t="shared" si="1"/>
        <v>69.1968</v>
      </c>
      <c r="M5" s="29">
        <f t="shared" si="1"/>
        <v>101.632</v>
      </c>
      <c r="N5" s="30">
        <f aca="true" t="shared" si="2" ref="N5:N11">H5/B5</f>
        <v>1.3597837037037037</v>
      </c>
    </row>
    <row r="6" spans="1:14" ht="19.5" customHeight="1">
      <c r="A6" s="16" t="s">
        <v>30</v>
      </c>
      <c r="B6" s="17">
        <v>2</v>
      </c>
      <c r="C6" s="18">
        <v>2</v>
      </c>
      <c r="D6" s="18">
        <v>0</v>
      </c>
      <c r="E6" s="18">
        <v>1</v>
      </c>
      <c r="F6" s="18">
        <v>1</v>
      </c>
      <c r="G6" s="19">
        <v>0</v>
      </c>
      <c r="H6" s="20">
        <v>3.0999999999999996</v>
      </c>
      <c r="I6" s="31">
        <v>3.0999999999999996</v>
      </c>
      <c r="J6" s="31">
        <v>0</v>
      </c>
      <c r="K6" s="31">
        <v>0</v>
      </c>
      <c r="L6" s="31">
        <v>1.7</v>
      </c>
      <c r="M6" s="32">
        <v>1.3999999999999997</v>
      </c>
      <c r="N6" s="30">
        <v>1.5499999999999998</v>
      </c>
    </row>
    <row r="7" spans="1:14" ht="19.5" customHeight="1">
      <c r="A7" s="21" t="s">
        <v>31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9">
        <v>0</v>
      </c>
      <c r="H7" s="20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30" t="e">
        <f t="shared" si="2"/>
        <v>#DIV/0!</v>
      </c>
    </row>
    <row r="8" spans="1:14" ht="19.5" customHeight="1">
      <c r="A8" s="21" t="s">
        <v>32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  <c r="H8" s="20">
        <v>0</v>
      </c>
      <c r="I8" s="31">
        <v>0</v>
      </c>
      <c r="J8" s="31">
        <v>0</v>
      </c>
      <c r="K8" s="31">
        <v>0</v>
      </c>
      <c r="L8" s="31">
        <v>0</v>
      </c>
      <c r="M8" s="32">
        <v>0</v>
      </c>
      <c r="N8" s="30" t="e">
        <f t="shared" si="2"/>
        <v>#DIV/0!</v>
      </c>
    </row>
    <row r="9" spans="1:14" ht="19.5" customHeight="1">
      <c r="A9" s="16" t="s">
        <v>33</v>
      </c>
      <c r="B9" s="17">
        <v>1</v>
      </c>
      <c r="C9" s="18">
        <v>1</v>
      </c>
      <c r="D9" s="18">
        <v>0</v>
      </c>
      <c r="E9" s="18">
        <v>0</v>
      </c>
      <c r="F9" s="18">
        <v>0</v>
      </c>
      <c r="G9" s="19">
        <v>1</v>
      </c>
      <c r="H9" s="20">
        <v>1</v>
      </c>
      <c r="I9" s="31">
        <v>1</v>
      </c>
      <c r="J9" s="31">
        <v>0</v>
      </c>
      <c r="K9" s="31">
        <v>0</v>
      </c>
      <c r="L9" s="31">
        <v>0</v>
      </c>
      <c r="M9" s="32">
        <v>1</v>
      </c>
      <c r="N9" s="30">
        <v>1</v>
      </c>
    </row>
    <row r="10" spans="1:14" ht="19.5" customHeight="1">
      <c r="A10" s="16" t="s">
        <v>34</v>
      </c>
      <c r="B10" s="17">
        <v>7</v>
      </c>
      <c r="C10" s="18">
        <v>7</v>
      </c>
      <c r="D10" s="18">
        <v>0</v>
      </c>
      <c r="E10" s="18">
        <v>0</v>
      </c>
      <c r="F10" s="18">
        <v>2</v>
      </c>
      <c r="G10" s="19">
        <v>5</v>
      </c>
      <c r="H10" s="20">
        <v>9.05</v>
      </c>
      <c r="I10" s="31">
        <v>9.05</v>
      </c>
      <c r="J10" s="31">
        <v>0</v>
      </c>
      <c r="K10" s="31">
        <v>0</v>
      </c>
      <c r="L10" s="31">
        <v>2.8</v>
      </c>
      <c r="M10" s="32">
        <v>6.25</v>
      </c>
      <c r="N10" s="30">
        <v>1.29285714285714</v>
      </c>
    </row>
    <row r="11" spans="1:14" ht="19.5" customHeight="1">
      <c r="A11" s="16" t="s">
        <v>35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20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30" t="e">
        <f t="shared" si="2"/>
        <v>#DIV/0!</v>
      </c>
    </row>
    <row r="12" spans="1:14" ht="19.5" customHeight="1">
      <c r="A12" s="16" t="s">
        <v>36</v>
      </c>
      <c r="B12" s="17">
        <v>1</v>
      </c>
      <c r="C12" s="18">
        <v>1</v>
      </c>
      <c r="D12" s="18">
        <v>0</v>
      </c>
      <c r="E12" s="18">
        <v>0</v>
      </c>
      <c r="F12" s="18">
        <v>0</v>
      </c>
      <c r="G12" s="19">
        <v>1</v>
      </c>
      <c r="H12" s="20">
        <v>1</v>
      </c>
      <c r="I12" s="31">
        <v>1</v>
      </c>
      <c r="J12" s="31">
        <v>0</v>
      </c>
      <c r="K12" s="31">
        <v>0</v>
      </c>
      <c r="L12" s="31">
        <v>0</v>
      </c>
      <c r="M12" s="32">
        <v>1</v>
      </c>
      <c r="N12" s="30">
        <v>1</v>
      </c>
    </row>
    <row r="13" spans="1:14" ht="19.5" customHeight="1">
      <c r="A13" s="16" t="s">
        <v>37</v>
      </c>
      <c r="B13" s="17">
        <v>7</v>
      </c>
      <c r="C13" s="18">
        <v>7</v>
      </c>
      <c r="D13" s="18">
        <v>0</v>
      </c>
      <c r="E13" s="18">
        <v>1</v>
      </c>
      <c r="F13" s="18">
        <v>4</v>
      </c>
      <c r="G13" s="19">
        <v>2</v>
      </c>
      <c r="H13" s="20">
        <v>13.29</v>
      </c>
      <c r="I13" s="31">
        <v>13.29</v>
      </c>
      <c r="J13" s="31">
        <v>0</v>
      </c>
      <c r="K13" s="31">
        <v>2.098</v>
      </c>
      <c r="L13" s="31">
        <v>7.69</v>
      </c>
      <c r="M13" s="32">
        <v>3.5020000000000007</v>
      </c>
      <c r="N13" s="30">
        <v>1.8985714285714284</v>
      </c>
    </row>
    <row r="14" spans="1:14" ht="19.5" customHeight="1">
      <c r="A14" s="16" t="s">
        <v>38</v>
      </c>
      <c r="B14" s="17">
        <v>2</v>
      </c>
      <c r="C14" s="18">
        <v>2</v>
      </c>
      <c r="D14" s="18">
        <v>0</v>
      </c>
      <c r="E14" s="18">
        <v>0</v>
      </c>
      <c r="F14" s="18">
        <v>2</v>
      </c>
      <c r="G14" s="19">
        <v>0</v>
      </c>
      <c r="H14" s="20">
        <v>3</v>
      </c>
      <c r="I14" s="31">
        <v>3</v>
      </c>
      <c r="J14" s="31">
        <v>0</v>
      </c>
      <c r="K14" s="31">
        <v>0</v>
      </c>
      <c r="L14" s="31">
        <v>1</v>
      </c>
      <c r="M14" s="32">
        <v>2</v>
      </c>
      <c r="N14" s="30">
        <v>1.5</v>
      </c>
    </row>
    <row r="15" spans="1:14" ht="19.5" customHeight="1">
      <c r="A15" s="16" t="s">
        <v>39</v>
      </c>
      <c r="B15" s="17">
        <v>1</v>
      </c>
      <c r="C15" s="18">
        <v>1</v>
      </c>
      <c r="D15" s="18">
        <v>0</v>
      </c>
      <c r="E15" s="18">
        <v>0</v>
      </c>
      <c r="F15" s="18">
        <v>0</v>
      </c>
      <c r="G15" s="19">
        <v>1</v>
      </c>
      <c r="H15" s="20">
        <v>1</v>
      </c>
      <c r="I15" s="31">
        <v>1</v>
      </c>
      <c r="J15" s="31">
        <v>0</v>
      </c>
      <c r="K15" s="31">
        <v>0</v>
      </c>
      <c r="L15" s="31">
        <v>0</v>
      </c>
      <c r="M15" s="32">
        <v>1</v>
      </c>
      <c r="N15" s="30">
        <v>1</v>
      </c>
    </row>
    <row r="16" spans="1:14" ht="19.5" customHeight="1">
      <c r="A16" s="16" t="s">
        <v>40</v>
      </c>
      <c r="B16" s="17">
        <v>19</v>
      </c>
      <c r="C16" s="18">
        <v>19</v>
      </c>
      <c r="D16" s="18">
        <v>0</v>
      </c>
      <c r="E16" s="18">
        <v>0</v>
      </c>
      <c r="F16" s="18">
        <v>14</v>
      </c>
      <c r="G16" s="19">
        <v>5</v>
      </c>
      <c r="H16" s="20">
        <v>34</v>
      </c>
      <c r="I16" s="31">
        <v>34</v>
      </c>
      <c r="J16" s="31">
        <v>0</v>
      </c>
      <c r="K16" s="31">
        <v>0</v>
      </c>
      <c r="L16" s="31">
        <v>24.3</v>
      </c>
      <c r="M16" s="32">
        <v>9.7</v>
      </c>
      <c r="N16" s="30">
        <v>1.7894736842105263</v>
      </c>
    </row>
    <row r="17" spans="1:14" ht="19.5" customHeight="1">
      <c r="A17" s="16" t="s">
        <v>41</v>
      </c>
      <c r="B17" s="17">
        <v>1</v>
      </c>
      <c r="C17" s="18">
        <v>1</v>
      </c>
      <c r="D17" s="18">
        <v>0</v>
      </c>
      <c r="E17" s="18">
        <v>0</v>
      </c>
      <c r="F17" s="18">
        <v>0</v>
      </c>
      <c r="G17" s="19">
        <v>1</v>
      </c>
      <c r="H17" s="20">
        <v>1</v>
      </c>
      <c r="I17" s="31">
        <v>1</v>
      </c>
      <c r="J17" s="31">
        <v>0</v>
      </c>
      <c r="K17" s="31">
        <v>0</v>
      </c>
      <c r="L17" s="31">
        <v>0</v>
      </c>
      <c r="M17" s="32">
        <v>1</v>
      </c>
      <c r="N17" s="30">
        <v>1</v>
      </c>
    </row>
    <row r="18" spans="1:14" ht="19.5" customHeight="1">
      <c r="A18" s="16" t="s">
        <v>42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20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0" t="e">
        <f>H18/B18</f>
        <v>#DIV/0!</v>
      </c>
    </row>
    <row r="19" spans="1:14" ht="19.5" customHeight="1">
      <c r="A19" s="16" t="s">
        <v>43</v>
      </c>
      <c r="B19" s="17">
        <v>2</v>
      </c>
      <c r="C19" s="18">
        <v>2</v>
      </c>
      <c r="D19" s="18">
        <v>0</v>
      </c>
      <c r="E19" s="18">
        <v>0</v>
      </c>
      <c r="F19" s="18">
        <v>1</v>
      </c>
      <c r="G19" s="19">
        <v>1</v>
      </c>
      <c r="H19" s="20">
        <v>2</v>
      </c>
      <c r="I19" s="31">
        <v>2</v>
      </c>
      <c r="J19" s="31">
        <v>0</v>
      </c>
      <c r="K19" s="31">
        <v>0</v>
      </c>
      <c r="L19" s="31">
        <v>1</v>
      </c>
      <c r="M19" s="31">
        <v>1</v>
      </c>
      <c r="N19" s="30">
        <v>1</v>
      </c>
    </row>
    <row r="20" spans="1:14" ht="19.5" customHeight="1">
      <c r="A20" s="16" t="s">
        <v>44</v>
      </c>
      <c r="B20" s="17">
        <v>38</v>
      </c>
      <c r="C20" s="18">
        <v>38</v>
      </c>
      <c r="D20" s="18">
        <v>0</v>
      </c>
      <c r="E20" s="18">
        <v>1</v>
      </c>
      <c r="F20" s="18">
        <v>13</v>
      </c>
      <c r="G20" s="19">
        <v>24</v>
      </c>
      <c r="H20" s="20">
        <v>44</v>
      </c>
      <c r="I20" s="18">
        <v>44</v>
      </c>
      <c r="J20" s="31">
        <v>0</v>
      </c>
      <c r="K20" s="31">
        <v>0</v>
      </c>
      <c r="L20" s="31">
        <v>10</v>
      </c>
      <c r="M20" s="32">
        <v>34</v>
      </c>
      <c r="N20" s="30">
        <v>1.2</v>
      </c>
    </row>
    <row r="21" spans="1:14" ht="19.5" customHeight="1">
      <c r="A21" s="16" t="s">
        <v>45</v>
      </c>
      <c r="B21" s="17">
        <v>30</v>
      </c>
      <c r="C21" s="18">
        <v>30</v>
      </c>
      <c r="D21" s="18">
        <v>0</v>
      </c>
      <c r="E21" s="18">
        <v>0</v>
      </c>
      <c r="F21" s="18">
        <v>3</v>
      </c>
      <c r="G21" s="19">
        <v>27</v>
      </c>
      <c r="H21" s="20">
        <v>37.88</v>
      </c>
      <c r="I21" s="31">
        <v>37.88</v>
      </c>
      <c r="J21" s="31">
        <v>0</v>
      </c>
      <c r="K21" s="31">
        <v>3</v>
      </c>
      <c r="L21" s="31">
        <v>6.1</v>
      </c>
      <c r="M21" s="32">
        <v>28.78</v>
      </c>
      <c r="N21" s="30">
        <v>1.2626666666666668</v>
      </c>
    </row>
    <row r="22" spans="1:14" ht="19.5" customHeight="1">
      <c r="A22" s="16" t="s">
        <v>46</v>
      </c>
      <c r="B22" s="17">
        <v>12</v>
      </c>
      <c r="C22" s="18">
        <v>12</v>
      </c>
      <c r="D22" s="18">
        <v>0</v>
      </c>
      <c r="E22" s="18">
        <v>4</v>
      </c>
      <c r="F22" s="18">
        <v>7</v>
      </c>
      <c r="G22" s="19">
        <v>1</v>
      </c>
      <c r="H22" s="20">
        <v>18.7508</v>
      </c>
      <c r="I22" s="31">
        <v>18.7508</v>
      </c>
      <c r="J22" s="31">
        <v>0</v>
      </c>
      <c r="K22" s="31">
        <v>7.644</v>
      </c>
      <c r="L22" s="31">
        <v>10.1068</v>
      </c>
      <c r="M22" s="32">
        <v>1</v>
      </c>
      <c r="N22" s="30">
        <v>1.5625666666666669</v>
      </c>
    </row>
    <row r="23" spans="1:14" ht="19.5" customHeight="1">
      <c r="A23" s="16" t="s">
        <v>47</v>
      </c>
      <c r="B23" s="17">
        <v>1</v>
      </c>
      <c r="C23" s="18">
        <v>1</v>
      </c>
      <c r="D23" s="18">
        <v>0</v>
      </c>
      <c r="E23" s="18">
        <v>0</v>
      </c>
      <c r="F23" s="18">
        <v>1</v>
      </c>
      <c r="G23" s="19">
        <v>0</v>
      </c>
      <c r="H23" s="20">
        <v>1</v>
      </c>
      <c r="I23" s="31">
        <v>1</v>
      </c>
      <c r="J23" s="31">
        <v>0</v>
      </c>
      <c r="K23" s="31">
        <v>0</v>
      </c>
      <c r="L23" s="31">
        <v>1</v>
      </c>
      <c r="M23" s="32">
        <v>0</v>
      </c>
      <c r="N23" s="30">
        <v>1</v>
      </c>
    </row>
    <row r="24" spans="1:14" ht="19.5" customHeight="1">
      <c r="A24" s="16" t="s">
        <v>48</v>
      </c>
      <c r="B24" s="17">
        <v>8</v>
      </c>
      <c r="C24" s="18">
        <v>8</v>
      </c>
      <c r="D24" s="18">
        <v>0</v>
      </c>
      <c r="E24" s="18">
        <v>0</v>
      </c>
      <c r="F24" s="18">
        <v>3</v>
      </c>
      <c r="G24" s="19">
        <v>5</v>
      </c>
      <c r="H24" s="20">
        <v>8.5</v>
      </c>
      <c r="I24" s="31">
        <v>8.5</v>
      </c>
      <c r="J24" s="31">
        <v>0</v>
      </c>
      <c r="K24" s="31">
        <v>0</v>
      </c>
      <c r="L24" s="31">
        <v>3.5</v>
      </c>
      <c r="M24" s="32">
        <v>5</v>
      </c>
      <c r="N24" s="30">
        <v>1.0625</v>
      </c>
    </row>
    <row r="25" spans="1:14" ht="19.5" customHeight="1">
      <c r="A25" s="16" t="s">
        <v>49</v>
      </c>
      <c r="B25" s="22">
        <v>3</v>
      </c>
      <c r="C25" s="23">
        <v>3</v>
      </c>
      <c r="D25" s="23">
        <v>0</v>
      </c>
      <c r="E25" s="23">
        <v>0</v>
      </c>
      <c r="F25" s="23">
        <v>0</v>
      </c>
      <c r="G25" s="24">
        <v>3</v>
      </c>
      <c r="H25" s="25">
        <v>5</v>
      </c>
      <c r="I25" s="31">
        <v>5</v>
      </c>
      <c r="J25" s="31">
        <v>0</v>
      </c>
      <c r="K25" s="31">
        <v>0</v>
      </c>
      <c r="L25" s="31">
        <v>0</v>
      </c>
      <c r="M25" s="33">
        <v>5</v>
      </c>
      <c r="N25" s="30">
        <v>1.6666666666666667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9">
    <mergeCell ref="A2:N2"/>
    <mergeCell ref="C3:D3"/>
    <mergeCell ref="E3:G3"/>
    <mergeCell ref="I3:J3"/>
    <mergeCell ref="K3:M3"/>
    <mergeCell ref="A3:A4"/>
    <mergeCell ref="B3:B4"/>
    <mergeCell ref="H3:H4"/>
    <mergeCell ref="N3:N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2017-02-08T07:50:33Z</cp:lastPrinted>
  <dcterms:created xsi:type="dcterms:W3CDTF">2015-01-21T05:56:21Z</dcterms:created>
  <dcterms:modified xsi:type="dcterms:W3CDTF">2020-08-26T01:24:37Z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14</vt:lpwstr>
  </property>
</Properties>
</file>