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2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'特别救助工作月报表'!$A$1:$N$25</definedName>
  </definedNames>
  <calcPr fullCalcOnLoad="1"/>
</workbook>
</file>

<file path=xl/sharedStrings.xml><?xml version="1.0" encoding="utf-8"?>
<sst xmlns="http://schemas.openxmlformats.org/spreadsheetml/2006/main" count="163" uniqueCount="84">
  <si>
    <t>表1</t>
  </si>
  <si>
    <t>赣州市4月临时救助工作报表</t>
  </si>
  <si>
    <t>填报人：</t>
  </si>
  <si>
    <t>审批领导：</t>
  </si>
  <si>
    <t>填报时间：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</si>
  <si>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</si>
  <si>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</si>
  <si>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</si>
  <si>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</si>
  <si>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</si>
  <si>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</si>
  <si>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</si>
  <si>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</si>
  <si>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</si>
  <si>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</si>
  <si>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</si>
  <si>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</si>
  <si>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</si>
  <si>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</si>
  <si>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</si>
  <si>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</si>
  <si>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</si>
  <si>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</si>
  <si>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</si>
  <si>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</si>
  <si>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</si>
  <si>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</si>
  <si>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</si>
  <si>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</si>
  <si>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</si>
  <si>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</si>
  <si>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</si>
  <si>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</si>
  <si>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</si>
  <si>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</si>
  <si>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</si>
  <si>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</si>
  <si>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</si>
  <si>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</si>
  <si>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</si>
  <si>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</si>
  <si>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</si>
  <si>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</si>
  <si>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</si>
  <si>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</si>
  <si>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</si>
  <si>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</si>
  <si>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</si>
  <si>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</si>
  <si>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</si>
  <si>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</si>
  <si>
    <t>表2</t>
  </si>
  <si>
    <t>赣州市4月救急难工作报表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</si>
  <si>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</si>
  <si>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</si>
  <si>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</si>
  <si>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</si>
  <si>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</si>
  <si>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</si>
  <si>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</si>
  <si>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</si>
  <si>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</si>
  <si>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</si>
  <si>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</si>
  <si>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</si>
  <si>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</si>
  <si>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</si>
  <si>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</si>
  <si>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</si>
  <si>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</si>
  <si>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</si>
  <si>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</si>
  <si>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</si>
  <si>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表3</t>
  </si>
  <si>
    <t>赣州市4月特别救助工作报表</t>
  </si>
  <si>
    <r>
      <t>1.救助对象</t>
    </r>
    <r>
      <rPr>
        <sz val="10"/>
        <rFont val="仿宋"/>
        <family val="3"/>
      </rPr>
      <t xml:space="preserve">
（人次）</t>
    </r>
  </si>
  <si>
    <t>按户籍属性</t>
  </si>
  <si>
    <t>按对象属性</t>
  </si>
  <si>
    <r>
      <t>2.救助资金</t>
    </r>
    <r>
      <rPr>
        <sz val="10"/>
        <rFont val="仿宋"/>
        <family val="3"/>
      </rPr>
      <t xml:space="preserve">
（万元）</t>
    </r>
  </si>
  <si>
    <r>
      <t>3.救助水平</t>
    </r>
    <r>
      <rPr>
        <sz val="10"/>
        <rFont val="仿宋"/>
        <family val="3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</si>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</sst>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;[Red]\-0.0\ "/>
    <numFmt numFmtId="178" formatCode="0.0_ "/>
    <numFmt numFmtId="179" formatCode="0.0;[Red]0.0"/>
  </numFmts>
  <fonts count="35">
    <font>
      <sz val="12"/>
      <name val="宋体"/>
      <family val="0"/>
    </font>
    <font>
      <sz val="12"/>
      <name val="楷体"/>
      <family val="3"/>
    </font>
    <font>
      <sz val="18"/>
      <name val="华文中宋"/>
      <family val="0"/>
    </font>
    <font>
      <b/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楷体"/>
      <family val="3"/>
    </font>
    <font>
      <b/>
      <sz val="10"/>
      <name val="楷体"/>
      <family val="3"/>
    </font>
    <font>
      <sz val="10"/>
      <name val="楷体"/>
      <family val="3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7" borderId="0" applyNumberFormat="0" applyBorder="0" applyAlignment="0" applyProtection="0"/>
    <xf numFmtId="0" fontId="20" fillId="0" borderId="5" applyNumberFormat="0" applyFill="0" applyAlignment="0" applyProtection="0"/>
    <xf numFmtId="0" fontId="23" fillId="8" borderId="0" applyNumberFormat="0" applyBorder="0" applyAlignment="0" applyProtection="0"/>
    <xf numFmtId="0" fontId="24" fillId="4" borderId="6" applyNumberFormat="0" applyAlignment="0" applyProtection="0"/>
    <xf numFmtId="0" fontId="31" fillId="4" borderId="1" applyNumberFormat="0" applyAlignment="0" applyProtection="0"/>
    <xf numFmtId="0" fontId="16" fillId="9" borderId="7" applyNumberFormat="0" applyAlignment="0" applyProtection="0"/>
    <xf numFmtId="0" fontId="15" fillId="10" borderId="0" applyNumberFormat="0" applyBorder="0" applyAlignment="0" applyProtection="0"/>
    <xf numFmtId="0" fontId="23" fillId="11" borderId="0" applyNumberFormat="0" applyBorder="0" applyAlignment="0" applyProtection="0"/>
    <xf numFmtId="0" fontId="32" fillId="0" borderId="8" applyNumberFormat="0" applyFill="0" applyAlignment="0" applyProtection="0"/>
    <xf numFmtId="0" fontId="26" fillId="0" borderId="9" applyNumberFormat="0" applyFill="0" applyAlignment="0" applyProtection="0"/>
    <xf numFmtId="0" fontId="33" fillId="10" borderId="0" applyNumberFormat="0" applyBorder="0" applyAlignment="0" applyProtection="0"/>
    <xf numFmtId="0" fontId="29" fillId="8" borderId="0" applyNumberFormat="0" applyBorder="0" applyAlignment="0" applyProtection="0"/>
    <xf numFmtId="0" fontId="15" fillId="12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23" fillId="16" borderId="0" applyNumberFormat="0" applyBorder="0" applyAlignment="0" applyProtection="0"/>
    <xf numFmtId="0" fontId="15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15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</cellStyleXfs>
  <cellXfs count="1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176" fontId="1" fillId="6" borderId="15" xfId="0" applyNumberFormat="1" applyFont="1" applyFill="1" applyBorder="1" applyAlignment="1">
      <alignment horizontal="center" vertical="center" wrapText="1"/>
    </xf>
    <xf numFmtId="176" fontId="1" fillId="6" borderId="16" xfId="0" applyNumberFormat="1" applyFont="1" applyFill="1" applyBorder="1" applyAlignment="1">
      <alignment horizontal="center" vertical="center" wrapText="1"/>
    </xf>
    <xf numFmtId="177" fontId="1" fillId="6" borderId="14" xfId="0" applyNumberFormat="1" applyFont="1" applyFill="1" applyBorder="1" applyAlignment="1">
      <alignment horizontal="center" vertical="center" wrapText="1"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78" fontId="1" fillId="6" borderId="15" xfId="0" applyNumberFormat="1" applyFont="1" applyFill="1" applyBorder="1" applyAlignment="1">
      <alignment horizontal="center" vertical="center" wrapText="1"/>
    </xf>
    <xf numFmtId="178" fontId="1" fillId="6" borderId="16" xfId="0" applyNumberFormat="1" applyFont="1" applyFill="1" applyBorder="1" applyAlignment="1">
      <alignment horizontal="center" vertical="center" wrapText="1"/>
    </xf>
    <xf numFmtId="177" fontId="1" fillId="6" borderId="20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177" fontId="9" fillId="6" borderId="14" xfId="0" applyNumberFormat="1" applyFont="1" applyFill="1" applyBorder="1" applyAlignment="1">
      <alignment horizontal="center" vertical="center" wrapText="1"/>
    </xf>
    <xf numFmtId="177" fontId="9" fillId="6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7" fontId="10" fillId="6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179" fontId="0" fillId="0" borderId="0" xfId="0" applyNumberFormat="1" applyFont="1" applyFill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NumberFormat="1" applyFont="1" applyFill="1" applyBorder="1" applyAlignment="1">
      <alignment horizontal="center" vertical="center" wrapText="1"/>
    </xf>
    <xf numFmtId="177" fontId="1" fillId="6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9" fontId="12" fillId="0" borderId="0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/>
    </xf>
    <xf numFmtId="177" fontId="1" fillId="6" borderId="33" xfId="0" applyNumberFormat="1" applyFont="1" applyFill="1" applyBorder="1" applyAlignment="1">
      <alignment horizontal="center" vertical="center" wrapText="1"/>
    </xf>
    <xf numFmtId="177" fontId="1" fillId="6" borderId="34" xfId="0" applyNumberFormat="1" applyFont="1" applyFill="1" applyBorder="1" applyAlignment="1">
      <alignment horizontal="center" vertical="center" wrapText="1"/>
    </xf>
    <xf numFmtId="179" fontId="1" fillId="6" borderId="33" xfId="0" applyNumberFormat="1" applyFont="1" applyFill="1" applyBorder="1" applyAlignment="1">
      <alignment horizontal="center" vertical="center" wrapText="1"/>
    </xf>
    <xf numFmtId="177" fontId="1" fillId="0" borderId="33" xfId="0" applyNumberFormat="1" applyFont="1" applyFill="1" applyBorder="1" applyAlignment="1">
      <alignment horizontal="center" vertical="center" wrapText="1"/>
    </xf>
    <xf numFmtId="177" fontId="1" fillId="0" borderId="32" xfId="64" applyNumberFormat="1" applyFont="1" applyFill="1" applyBorder="1" applyAlignment="1">
      <alignment horizontal="center" vertical="center" wrapText="1"/>
      <protection/>
    </xf>
    <xf numFmtId="179" fontId="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" fillId="6" borderId="4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1" fillId="0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" xfId="63"/>
    <cellStyle name="常规_Sheet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view="pageBreakPreview" zoomScale="80" zoomScaleSheetLayoutView="80" workbookViewId="0" topLeftCell="A3">
      <selection activeCell="R21" sqref="R21"/>
    </sheetView>
  </sheetViews>
  <sheetFormatPr defaultColWidth="8.75390625" defaultRowHeight="14.25"/>
  <cols>
    <col min="1" max="1" width="8.375" style="27" customWidth="1"/>
    <col min="2" max="2" width="10.125" style="27" customWidth="1"/>
    <col min="3" max="3" width="9.50390625" style="27" customWidth="1"/>
    <col min="4" max="4" width="8.50390625" style="27" customWidth="1"/>
    <col min="5" max="5" width="8.875" style="27" customWidth="1"/>
    <col min="6" max="6" width="8.125" style="27" customWidth="1"/>
    <col min="7" max="7" width="9.25390625" style="27" customWidth="1"/>
    <col min="8" max="8" width="8.25390625" style="27" customWidth="1"/>
    <col min="9" max="9" width="8.375" style="27" customWidth="1"/>
    <col min="10" max="11" width="9.50390625" style="27" customWidth="1"/>
    <col min="12" max="12" width="9.50390625" style="52" customWidth="1"/>
    <col min="13" max="13" width="10.125" style="27" customWidth="1"/>
    <col min="14" max="14" width="7.375" style="53" customWidth="1"/>
    <col min="15" max="17" width="7.375" style="27" customWidth="1"/>
    <col min="18" max="18" width="13.00390625" style="27" customWidth="1"/>
    <col min="19" max="250" width="8.75390625" style="27" customWidth="1"/>
    <col min="251" max="253" width="8.75390625" style="1" customWidth="1"/>
  </cols>
  <sheetData>
    <row r="1" ht="15.75" customHeight="1">
      <c r="A1" s="27" t="s">
        <v>0</v>
      </c>
    </row>
    <row r="2" spans="1:18" ht="27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83"/>
      <c r="O2" s="37"/>
      <c r="P2" s="37"/>
      <c r="Q2" s="37"/>
      <c r="R2" s="37"/>
    </row>
    <row r="3" spans="1:18" ht="19.5" customHeight="1">
      <c r="A3" s="54" t="s">
        <v>2</v>
      </c>
      <c r="B3" s="55"/>
      <c r="C3" s="55"/>
      <c r="D3" s="55"/>
      <c r="E3" s="56"/>
      <c r="F3" s="57" t="s">
        <v>3</v>
      </c>
      <c r="G3" s="57"/>
      <c r="H3" s="57"/>
      <c r="I3" s="84"/>
      <c r="J3" s="84"/>
      <c r="K3" s="84"/>
      <c r="L3" s="85"/>
      <c r="M3" s="84"/>
      <c r="N3" s="86" t="s">
        <v>4</v>
      </c>
      <c r="O3" s="57"/>
      <c r="P3" s="57"/>
      <c r="Q3" s="57"/>
      <c r="R3" s="57"/>
    </row>
    <row r="4" spans="1:18" ht="18.75" customHeight="1">
      <c r="A4" s="58"/>
      <c r="B4" s="59" t="s">
        <v>5</v>
      </c>
      <c r="C4" s="60"/>
      <c r="D4" s="60"/>
      <c r="E4" s="60"/>
      <c r="F4" s="60"/>
      <c r="G4" s="61"/>
      <c r="H4" s="62" t="s">
        <v>6</v>
      </c>
      <c r="I4" s="87"/>
      <c r="J4" s="88"/>
      <c r="K4" s="88"/>
      <c r="L4" s="89"/>
      <c r="M4" s="90" t="s">
        <v>7</v>
      </c>
      <c r="N4" s="91"/>
      <c r="O4" s="6"/>
      <c r="P4" s="6"/>
      <c r="Q4" s="7"/>
      <c r="R4" s="107" t="s">
        <v>8</v>
      </c>
    </row>
    <row r="5" spans="1:18" ht="18.75" customHeight="1">
      <c r="A5" s="63"/>
      <c r="B5" s="64"/>
      <c r="C5" s="65" t="s">
        <v>9</v>
      </c>
      <c r="D5" s="9"/>
      <c r="E5" s="66" t="s">
        <v>10</v>
      </c>
      <c r="F5" s="67"/>
      <c r="G5" s="68"/>
      <c r="H5" s="69"/>
      <c r="I5" s="92" t="s">
        <v>11</v>
      </c>
      <c r="J5" s="93"/>
      <c r="K5" s="65"/>
      <c r="L5" s="94" t="s">
        <v>12</v>
      </c>
      <c r="M5" s="8" t="s">
        <v>13</v>
      </c>
      <c r="N5" s="95" t="s">
        <v>14</v>
      </c>
      <c r="O5" s="9"/>
      <c r="P5" s="9"/>
      <c r="Q5" s="10"/>
      <c r="R5" s="108"/>
    </row>
    <row r="6" spans="1:18" ht="42" customHeight="1">
      <c r="A6" s="63"/>
      <c r="B6" s="70"/>
      <c r="C6" s="65" t="s">
        <v>15</v>
      </c>
      <c r="D6" s="9" t="s">
        <v>16</v>
      </c>
      <c r="E6" s="65" t="s">
        <v>17</v>
      </c>
      <c r="F6" s="65" t="s">
        <v>18</v>
      </c>
      <c r="G6" s="10" t="s">
        <v>19</v>
      </c>
      <c r="H6" s="71"/>
      <c r="I6" s="96"/>
      <c r="J6" s="97" t="s">
        <v>20</v>
      </c>
      <c r="K6" s="65" t="s">
        <v>21</v>
      </c>
      <c r="L6" s="73"/>
      <c r="M6" s="8"/>
      <c r="N6" s="95" t="s">
        <v>22</v>
      </c>
      <c r="O6" s="9" t="s">
        <v>23</v>
      </c>
      <c r="P6" s="9" t="s">
        <v>24</v>
      </c>
      <c r="Q6" s="10" t="s">
        <v>25</v>
      </c>
      <c r="R6" s="109"/>
    </row>
    <row r="7" spans="1:18" ht="25.5" customHeight="1">
      <c r="A7" s="72"/>
      <c r="B7" s="71" t="s">
        <v>26</v>
      </c>
      <c r="C7" s="65" t="s">
        <v>26</v>
      </c>
      <c r="D7" s="65" t="s">
        <v>26</v>
      </c>
      <c r="E7" s="65" t="s">
        <v>26</v>
      </c>
      <c r="F7" s="65" t="s">
        <v>26</v>
      </c>
      <c r="G7" s="73" t="s">
        <v>26</v>
      </c>
      <c r="H7" s="71" t="s">
        <v>27</v>
      </c>
      <c r="I7" s="65" t="s">
        <v>27</v>
      </c>
      <c r="J7" s="65" t="s">
        <v>27</v>
      </c>
      <c r="K7" s="65" t="s">
        <v>27</v>
      </c>
      <c r="L7" s="73" t="s">
        <v>27</v>
      </c>
      <c r="M7" s="71" t="s">
        <v>27</v>
      </c>
      <c r="N7" s="98" t="s">
        <v>27</v>
      </c>
      <c r="O7" s="65" t="s">
        <v>27</v>
      </c>
      <c r="P7" s="65" t="s">
        <v>27</v>
      </c>
      <c r="Q7" s="73" t="s">
        <v>27</v>
      </c>
      <c r="R7" s="109" t="s">
        <v>28</v>
      </c>
    </row>
    <row r="8" spans="1:250" s="51" customFormat="1" ht="22.5" customHeight="1">
      <c r="A8" s="11" t="s">
        <v>29</v>
      </c>
      <c r="B8" s="74">
        <f>C8+D8</f>
        <v>13755</v>
      </c>
      <c r="C8" s="75">
        <f aca="true" t="shared" si="0" ref="C8:G8">SUM(C9:C28)</f>
        <v>13670</v>
      </c>
      <c r="D8" s="75">
        <f t="shared" si="0"/>
        <v>85</v>
      </c>
      <c r="E8" s="75">
        <f t="shared" si="0"/>
        <v>5141</v>
      </c>
      <c r="F8" s="75">
        <f t="shared" si="0"/>
        <v>250</v>
      </c>
      <c r="G8" s="75">
        <f t="shared" si="0"/>
        <v>8364</v>
      </c>
      <c r="H8" s="76">
        <f>I8+L8</f>
        <v>1422.156</v>
      </c>
      <c r="I8" s="99">
        <f>J8+K8</f>
        <v>1422.156</v>
      </c>
      <c r="J8" s="99">
        <f>SUM(J9:J28)</f>
        <v>1408.886</v>
      </c>
      <c r="K8" s="99">
        <f>SUM(K9:K28)</f>
        <v>13.27</v>
      </c>
      <c r="L8" s="100">
        <f aca="true" t="shared" si="1" ref="L8:Q8">SUM(L9:L28)</f>
        <v>0</v>
      </c>
      <c r="M8" s="99">
        <f t="shared" si="1"/>
        <v>1867.0027</v>
      </c>
      <c r="N8" s="101">
        <f t="shared" si="1"/>
        <v>1377.2377000000001</v>
      </c>
      <c r="O8" s="99">
        <f t="shared" si="1"/>
        <v>489.765</v>
      </c>
      <c r="P8" s="99">
        <f t="shared" si="1"/>
        <v>0</v>
      </c>
      <c r="Q8" s="100">
        <f t="shared" si="1"/>
        <v>0</v>
      </c>
      <c r="R8" s="110">
        <f>I8*10000/B8</f>
        <v>1033.9193020719738</v>
      </c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</row>
    <row r="9" spans="1:253" s="51" customFormat="1" ht="22.5" customHeight="1">
      <c r="A9" s="16" t="s">
        <v>30</v>
      </c>
      <c r="B9" s="77">
        <v>1285</v>
      </c>
      <c r="C9" s="78">
        <v>1285</v>
      </c>
      <c r="D9" s="78">
        <v>0</v>
      </c>
      <c r="E9" s="78">
        <v>671</v>
      </c>
      <c r="F9" s="78">
        <v>44</v>
      </c>
      <c r="G9" s="79">
        <v>570</v>
      </c>
      <c r="H9" s="76">
        <v>196.2967</v>
      </c>
      <c r="I9" s="99">
        <v>196.2967</v>
      </c>
      <c r="J9" s="102">
        <v>196.2967</v>
      </c>
      <c r="K9" s="32">
        <v>0</v>
      </c>
      <c r="L9" s="33">
        <v>0</v>
      </c>
      <c r="M9" s="103">
        <v>140</v>
      </c>
      <c r="N9" s="104">
        <v>140</v>
      </c>
      <c r="O9" s="102">
        <v>0</v>
      </c>
      <c r="P9" s="102">
        <v>0</v>
      </c>
      <c r="Q9" s="112">
        <v>0</v>
      </c>
      <c r="R9" s="110">
        <v>1527.6007782101165</v>
      </c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"/>
      <c r="IR9" s="1"/>
      <c r="IS9" s="1"/>
    </row>
    <row r="10" spans="1:253" s="51" customFormat="1" ht="22.5" customHeight="1">
      <c r="A10" s="21" t="s">
        <v>31</v>
      </c>
      <c r="B10" s="77">
        <v>151</v>
      </c>
      <c r="C10" s="42">
        <v>149</v>
      </c>
      <c r="D10" s="42">
        <v>2</v>
      </c>
      <c r="E10" s="42">
        <v>60</v>
      </c>
      <c r="F10" s="42">
        <v>5</v>
      </c>
      <c r="G10" s="79">
        <v>86</v>
      </c>
      <c r="H10" s="76">
        <v>8.559999999999999</v>
      </c>
      <c r="I10" s="99">
        <v>8.559999999999999</v>
      </c>
      <c r="J10" s="32">
        <v>8.559999999999999</v>
      </c>
      <c r="K10" s="32">
        <v>0</v>
      </c>
      <c r="L10" s="33">
        <v>0</v>
      </c>
      <c r="M10" s="103">
        <v>8.559999999999999</v>
      </c>
      <c r="N10" s="104">
        <v>4.2749999999999995</v>
      </c>
      <c r="O10" s="32">
        <v>4.285</v>
      </c>
      <c r="P10" s="32">
        <v>0</v>
      </c>
      <c r="Q10" s="33">
        <v>0</v>
      </c>
      <c r="R10" s="110">
        <v>566.887417218543</v>
      </c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"/>
      <c r="IR10" s="1"/>
      <c r="IS10" s="1"/>
    </row>
    <row r="11" spans="1:253" s="51" customFormat="1" ht="25.5" customHeight="1">
      <c r="A11" s="21" t="s">
        <v>32</v>
      </c>
      <c r="B11" s="77">
        <v>157</v>
      </c>
      <c r="C11" s="80">
        <v>157</v>
      </c>
      <c r="D11" s="80">
        <v>0</v>
      </c>
      <c r="E11" s="80">
        <v>104</v>
      </c>
      <c r="F11" s="80">
        <v>4</v>
      </c>
      <c r="G11" s="79">
        <v>49</v>
      </c>
      <c r="H11" s="76">
        <v>23.62</v>
      </c>
      <c r="I11" s="99">
        <v>23.62</v>
      </c>
      <c r="J11" s="32">
        <v>23.62</v>
      </c>
      <c r="K11" s="32">
        <v>0</v>
      </c>
      <c r="L11" s="33">
        <v>0</v>
      </c>
      <c r="M11" s="103">
        <v>23.62</v>
      </c>
      <c r="N11" s="104">
        <v>0</v>
      </c>
      <c r="O11" s="32">
        <v>23.62</v>
      </c>
      <c r="P11" s="32">
        <v>0</v>
      </c>
      <c r="Q11" s="33">
        <v>0</v>
      </c>
      <c r="R11" s="110">
        <v>1504.45859872611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"/>
      <c r="IR11" s="1"/>
      <c r="IS11" s="1"/>
    </row>
    <row r="12" spans="1:253" s="51" customFormat="1" ht="22.5" customHeight="1">
      <c r="A12" s="16" t="s">
        <v>33</v>
      </c>
      <c r="B12" s="77">
        <v>639</v>
      </c>
      <c r="C12" s="80">
        <v>639</v>
      </c>
      <c r="D12" s="80">
        <v>0</v>
      </c>
      <c r="E12" s="80">
        <v>216</v>
      </c>
      <c r="F12" s="80">
        <v>27</v>
      </c>
      <c r="G12" s="79">
        <v>396</v>
      </c>
      <c r="H12" s="76">
        <v>75.55</v>
      </c>
      <c r="I12" s="99">
        <v>75.55</v>
      </c>
      <c r="J12" s="32">
        <v>75.55</v>
      </c>
      <c r="K12" s="32">
        <v>0</v>
      </c>
      <c r="L12" s="33">
        <v>0</v>
      </c>
      <c r="M12" s="103">
        <v>0</v>
      </c>
      <c r="N12" s="104">
        <v>0</v>
      </c>
      <c r="O12" s="32">
        <v>0</v>
      </c>
      <c r="P12" s="32">
        <v>0</v>
      </c>
      <c r="Q12" s="33">
        <v>0</v>
      </c>
      <c r="R12" s="110">
        <v>1182.31611893584</v>
      </c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"/>
      <c r="IR12" s="1"/>
      <c r="IS12" s="1"/>
    </row>
    <row r="13" spans="1:253" s="51" customFormat="1" ht="22.5" customHeight="1">
      <c r="A13" s="16" t="s">
        <v>34</v>
      </c>
      <c r="B13" s="77">
        <v>1008</v>
      </c>
      <c r="C13" s="80">
        <v>987</v>
      </c>
      <c r="D13" s="80">
        <v>21</v>
      </c>
      <c r="E13" s="80">
        <v>351</v>
      </c>
      <c r="F13" s="80">
        <v>11</v>
      </c>
      <c r="G13" s="79">
        <v>646</v>
      </c>
      <c r="H13" s="76">
        <v>68.65</v>
      </c>
      <c r="I13" s="99">
        <v>68.65</v>
      </c>
      <c r="J13" s="32">
        <v>56.13</v>
      </c>
      <c r="K13" s="32">
        <v>12.52</v>
      </c>
      <c r="L13" s="33">
        <v>0</v>
      </c>
      <c r="M13" s="103">
        <v>1204</v>
      </c>
      <c r="N13" s="104">
        <v>896</v>
      </c>
      <c r="O13" s="32">
        <v>308</v>
      </c>
      <c r="P13" s="32">
        <v>0</v>
      </c>
      <c r="Q13" s="33">
        <v>0</v>
      </c>
      <c r="R13" s="110">
        <v>681.051587301587</v>
      </c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"/>
      <c r="IR13" s="1"/>
      <c r="IS13" s="1"/>
    </row>
    <row r="14" spans="1:253" s="51" customFormat="1" ht="22.5" customHeight="1">
      <c r="A14" s="16" t="s">
        <v>35</v>
      </c>
      <c r="B14" s="77">
        <v>333</v>
      </c>
      <c r="C14" s="42">
        <v>333</v>
      </c>
      <c r="D14" s="42">
        <v>0</v>
      </c>
      <c r="E14" s="42">
        <v>85</v>
      </c>
      <c r="F14" s="42">
        <v>0</v>
      </c>
      <c r="G14" s="81">
        <v>248</v>
      </c>
      <c r="H14" s="76">
        <v>32.7</v>
      </c>
      <c r="I14" s="99">
        <v>32.7</v>
      </c>
      <c r="J14" s="32">
        <v>32.7</v>
      </c>
      <c r="K14" s="32">
        <v>0</v>
      </c>
      <c r="L14" s="33">
        <v>0</v>
      </c>
      <c r="M14" s="103">
        <v>32.7</v>
      </c>
      <c r="N14" s="104">
        <v>0</v>
      </c>
      <c r="O14" s="32">
        <v>32.7</v>
      </c>
      <c r="P14" s="32">
        <v>0</v>
      </c>
      <c r="Q14" s="33">
        <v>0</v>
      </c>
      <c r="R14" s="110">
        <v>981.981981981982</v>
      </c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"/>
      <c r="IR14" s="1"/>
      <c r="IS14" s="1"/>
    </row>
    <row r="15" spans="1:253" s="51" customFormat="1" ht="22.5" customHeight="1">
      <c r="A15" s="16" t="s">
        <v>36</v>
      </c>
      <c r="B15" s="77">
        <v>384</v>
      </c>
      <c r="C15" s="80">
        <v>376</v>
      </c>
      <c r="D15" s="80">
        <v>8</v>
      </c>
      <c r="E15" s="80">
        <v>101</v>
      </c>
      <c r="F15" s="80">
        <v>8</v>
      </c>
      <c r="G15" s="79">
        <v>275</v>
      </c>
      <c r="H15" s="76">
        <v>24.57</v>
      </c>
      <c r="I15" s="99">
        <v>24.57</v>
      </c>
      <c r="J15" s="32">
        <v>24.57</v>
      </c>
      <c r="K15" s="32">
        <v>0</v>
      </c>
      <c r="L15" s="33">
        <v>0</v>
      </c>
      <c r="M15" s="103">
        <v>121.36</v>
      </c>
      <c r="N15" s="104">
        <v>90</v>
      </c>
      <c r="O15" s="32">
        <v>31.36</v>
      </c>
      <c r="P15" s="32">
        <v>0</v>
      </c>
      <c r="Q15" s="33">
        <v>0</v>
      </c>
      <c r="R15" s="110">
        <v>639.84375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"/>
      <c r="IR15" s="1"/>
      <c r="IS15" s="1"/>
    </row>
    <row r="16" spans="1:253" s="51" customFormat="1" ht="22.5" customHeight="1">
      <c r="A16" s="16" t="s">
        <v>37</v>
      </c>
      <c r="B16" s="77">
        <v>989</v>
      </c>
      <c r="C16" s="42">
        <v>989</v>
      </c>
      <c r="D16" s="42">
        <v>0</v>
      </c>
      <c r="E16" s="42">
        <v>368</v>
      </c>
      <c r="F16" s="42">
        <v>10</v>
      </c>
      <c r="G16" s="81">
        <v>611</v>
      </c>
      <c r="H16" s="76">
        <v>72.70599999999999</v>
      </c>
      <c r="I16" s="99">
        <v>72.70599999999999</v>
      </c>
      <c r="J16" s="32">
        <v>72.70599999999999</v>
      </c>
      <c r="K16" s="32">
        <v>0</v>
      </c>
      <c r="L16" s="33">
        <v>0</v>
      </c>
      <c r="M16" s="103">
        <v>0</v>
      </c>
      <c r="N16" s="104">
        <v>0</v>
      </c>
      <c r="O16" s="32">
        <v>0</v>
      </c>
      <c r="P16" s="32">
        <v>0</v>
      </c>
      <c r="Q16" s="33">
        <v>0</v>
      </c>
      <c r="R16" s="110">
        <v>735.1466127401414</v>
      </c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"/>
      <c r="IR16" s="1"/>
      <c r="IS16" s="1"/>
    </row>
    <row r="17" spans="1:253" s="51" customFormat="1" ht="22.5" customHeight="1">
      <c r="A17" s="16" t="s">
        <v>38</v>
      </c>
      <c r="B17" s="77">
        <v>116</v>
      </c>
      <c r="C17" s="80">
        <v>116</v>
      </c>
      <c r="D17" s="80">
        <v>0</v>
      </c>
      <c r="E17" s="80">
        <v>45</v>
      </c>
      <c r="F17" s="80">
        <v>2</v>
      </c>
      <c r="G17" s="79">
        <v>69</v>
      </c>
      <c r="H17" s="76">
        <v>14.83</v>
      </c>
      <c r="I17" s="99">
        <v>14.83</v>
      </c>
      <c r="J17" s="32">
        <v>14.83</v>
      </c>
      <c r="K17" s="32">
        <v>0</v>
      </c>
      <c r="L17" s="33">
        <v>0</v>
      </c>
      <c r="M17" s="103">
        <v>0</v>
      </c>
      <c r="N17" s="104">
        <v>0</v>
      </c>
      <c r="O17" s="32">
        <v>0</v>
      </c>
      <c r="P17" s="32">
        <v>0</v>
      </c>
      <c r="Q17" s="33">
        <v>0</v>
      </c>
      <c r="R17" s="110">
        <v>1278.44827586207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"/>
      <c r="IR17" s="1"/>
      <c r="IS17" s="1"/>
    </row>
    <row r="18" spans="1:253" s="51" customFormat="1" ht="22.5" customHeight="1">
      <c r="A18" s="16" t="s">
        <v>39</v>
      </c>
      <c r="B18" s="77">
        <v>168</v>
      </c>
      <c r="C18" s="42">
        <v>168</v>
      </c>
      <c r="D18" s="42">
        <v>0</v>
      </c>
      <c r="E18" s="42">
        <v>30</v>
      </c>
      <c r="F18" s="42">
        <v>0</v>
      </c>
      <c r="G18" s="81">
        <v>138</v>
      </c>
      <c r="H18" s="76">
        <v>36.21</v>
      </c>
      <c r="I18" s="99">
        <v>36.21</v>
      </c>
      <c r="J18" s="32">
        <v>36.21</v>
      </c>
      <c r="K18" s="32">
        <v>0</v>
      </c>
      <c r="L18" s="33">
        <v>0</v>
      </c>
      <c r="M18" s="103">
        <v>40.27</v>
      </c>
      <c r="N18" s="104">
        <v>0</v>
      </c>
      <c r="O18" s="32">
        <v>40.27</v>
      </c>
      <c r="P18" s="32">
        <v>0</v>
      </c>
      <c r="Q18" s="33">
        <v>0</v>
      </c>
      <c r="R18" s="110">
        <v>2155.35714285714</v>
      </c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"/>
      <c r="IR18" s="1"/>
      <c r="IS18" s="1"/>
    </row>
    <row r="19" spans="1:253" s="51" customFormat="1" ht="22.5" customHeight="1">
      <c r="A19" s="16" t="s">
        <v>40</v>
      </c>
      <c r="B19" s="77">
        <v>594</v>
      </c>
      <c r="C19" s="80">
        <v>576</v>
      </c>
      <c r="D19" s="80">
        <v>18</v>
      </c>
      <c r="E19" s="80">
        <v>222</v>
      </c>
      <c r="F19" s="80">
        <v>9</v>
      </c>
      <c r="G19" s="79">
        <v>363</v>
      </c>
      <c r="H19" s="76">
        <v>67.455</v>
      </c>
      <c r="I19" s="99">
        <v>67.455</v>
      </c>
      <c r="J19" s="32">
        <v>67.455</v>
      </c>
      <c r="K19" s="32">
        <v>0</v>
      </c>
      <c r="L19" s="33">
        <v>0</v>
      </c>
      <c r="M19" s="103">
        <v>0</v>
      </c>
      <c r="N19" s="104">
        <v>0</v>
      </c>
      <c r="O19" s="32">
        <v>0</v>
      </c>
      <c r="P19" s="32">
        <v>0</v>
      </c>
      <c r="Q19" s="33">
        <v>0</v>
      </c>
      <c r="R19" s="110">
        <v>1135.6060606060605</v>
      </c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"/>
      <c r="IR19" s="1"/>
      <c r="IS19" s="1"/>
    </row>
    <row r="20" spans="1:253" s="51" customFormat="1" ht="22.5" customHeight="1">
      <c r="A20" s="16" t="s">
        <v>41</v>
      </c>
      <c r="B20" s="77">
        <v>270</v>
      </c>
      <c r="C20" s="80">
        <v>261</v>
      </c>
      <c r="D20" s="80">
        <v>9</v>
      </c>
      <c r="E20" s="80">
        <v>136</v>
      </c>
      <c r="F20" s="80">
        <v>1</v>
      </c>
      <c r="G20" s="79">
        <v>133</v>
      </c>
      <c r="H20" s="76">
        <v>13.149999999999999</v>
      </c>
      <c r="I20" s="99">
        <v>13.149999999999999</v>
      </c>
      <c r="J20" s="32">
        <v>13.149999999999999</v>
      </c>
      <c r="K20" s="32">
        <v>0</v>
      </c>
      <c r="L20" s="33">
        <v>0</v>
      </c>
      <c r="M20" s="103">
        <v>0</v>
      </c>
      <c r="N20" s="104">
        <v>0</v>
      </c>
      <c r="O20" s="32">
        <v>0</v>
      </c>
      <c r="P20" s="32">
        <v>0</v>
      </c>
      <c r="Q20" s="33">
        <v>0</v>
      </c>
      <c r="R20" s="110">
        <v>487.037037037037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"/>
      <c r="IR20" s="1"/>
      <c r="IS20" s="1"/>
    </row>
    <row r="21" spans="1:253" s="51" customFormat="1" ht="22.5" customHeight="1">
      <c r="A21" s="16" t="s">
        <v>42</v>
      </c>
      <c r="B21" s="77">
        <v>1429</v>
      </c>
      <c r="C21" s="80">
        <v>1409</v>
      </c>
      <c r="D21" s="80">
        <v>20</v>
      </c>
      <c r="E21" s="80">
        <v>841</v>
      </c>
      <c r="F21" s="80">
        <v>19</v>
      </c>
      <c r="G21" s="79">
        <v>569</v>
      </c>
      <c r="H21" s="76">
        <v>51.9</v>
      </c>
      <c r="I21" s="99">
        <v>51.9</v>
      </c>
      <c r="J21" s="32">
        <v>51.9</v>
      </c>
      <c r="K21" s="32">
        <v>0</v>
      </c>
      <c r="L21" s="33">
        <v>0</v>
      </c>
      <c r="M21" s="103">
        <v>0</v>
      </c>
      <c r="N21" s="104">
        <v>0</v>
      </c>
      <c r="O21" s="32">
        <v>0</v>
      </c>
      <c r="P21" s="32">
        <v>0</v>
      </c>
      <c r="Q21" s="33">
        <v>0</v>
      </c>
      <c r="R21" s="110">
        <v>363.19104268719383</v>
      </c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"/>
      <c r="IR21" s="1"/>
      <c r="IS21" s="1"/>
    </row>
    <row r="22" spans="1:253" s="51" customFormat="1" ht="22.5" customHeight="1">
      <c r="A22" s="16" t="s">
        <v>43</v>
      </c>
      <c r="B22" s="77">
        <v>1926</v>
      </c>
      <c r="C22" s="42">
        <v>1921</v>
      </c>
      <c r="D22" s="42">
        <v>5</v>
      </c>
      <c r="E22" s="42">
        <v>468</v>
      </c>
      <c r="F22" s="42">
        <v>47</v>
      </c>
      <c r="G22" s="81">
        <v>1411</v>
      </c>
      <c r="H22" s="76">
        <v>181.69</v>
      </c>
      <c r="I22" s="99">
        <v>181.69</v>
      </c>
      <c r="J22" s="32">
        <v>181.69</v>
      </c>
      <c r="K22" s="32">
        <v>0</v>
      </c>
      <c r="L22" s="33">
        <v>0</v>
      </c>
      <c r="M22" s="103">
        <v>0</v>
      </c>
      <c r="N22" s="104">
        <v>0</v>
      </c>
      <c r="O22" s="32">
        <v>0</v>
      </c>
      <c r="P22" s="32">
        <v>0</v>
      </c>
      <c r="Q22" s="33">
        <v>0</v>
      </c>
      <c r="R22" s="110">
        <v>943.354101765317</v>
      </c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"/>
      <c r="IR22" s="1"/>
      <c r="IS22" s="1"/>
    </row>
    <row r="23" spans="1:253" s="51" customFormat="1" ht="22.5" customHeight="1">
      <c r="A23" s="16" t="s">
        <v>44</v>
      </c>
      <c r="B23" s="77">
        <v>2000</v>
      </c>
      <c r="C23" s="42">
        <v>2000</v>
      </c>
      <c r="D23" s="42">
        <v>0</v>
      </c>
      <c r="E23" s="42">
        <v>970</v>
      </c>
      <c r="F23" s="42">
        <v>10</v>
      </c>
      <c r="G23" s="81">
        <v>1020</v>
      </c>
      <c r="H23" s="76">
        <v>220.95</v>
      </c>
      <c r="I23" s="99">
        <v>220.95</v>
      </c>
      <c r="J23" s="32">
        <v>220.95</v>
      </c>
      <c r="K23" s="32">
        <v>0</v>
      </c>
      <c r="L23" s="33">
        <v>0</v>
      </c>
      <c r="M23" s="103">
        <v>0</v>
      </c>
      <c r="N23" s="104">
        <v>0</v>
      </c>
      <c r="O23" s="32">
        <v>0</v>
      </c>
      <c r="P23" s="32">
        <v>0</v>
      </c>
      <c r="Q23" s="33">
        <v>0</v>
      </c>
      <c r="R23" s="110">
        <v>1104.75</v>
      </c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"/>
      <c r="IR23" s="1"/>
      <c r="IS23" s="1"/>
    </row>
    <row r="24" spans="1:253" s="51" customFormat="1" ht="22.5" customHeight="1">
      <c r="A24" s="16" t="s">
        <v>45</v>
      </c>
      <c r="B24" s="77">
        <v>239</v>
      </c>
      <c r="C24" s="80">
        <v>239</v>
      </c>
      <c r="D24" s="80">
        <v>0</v>
      </c>
      <c r="E24" s="80">
        <v>34</v>
      </c>
      <c r="F24" s="80">
        <v>3</v>
      </c>
      <c r="G24" s="79">
        <v>202</v>
      </c>
      <c r="H24" s="76">
        <v>63.66</v>
      </c>
      <c r="I24" s="99">
        <v>63.66</v>
      </c>
      <c r="J24" s="32">
        <v>63.66</v>
      </c>
      <c r="K24" s="32">
        <v>0</v>
      </c>
      <c r="L24" s="33">
        <v>0</v>
      </c>
      <c r="M24" s="103">
        <v>0</v>
      </c>
      <c r="N24" s="104">
        <v>0</v>
      </c>
      <c r="O24" s="32">
        <v>0</v>
      </c>
      <c r="P24" s="32">
        <v>0</v>
      </c>
      <c r="Q24" s="33">
        <v>0</v>
      </c>
      <c r="R24" s="110">
        <v>2663.5983263598328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"/>
      <c r="IR24" s="1"/>
      <c r="IS24" s="1"/>
    </row>
    <row r="25" spans="1:253" s="51" customFormat="1" ht="22.5" customHeight="1">
      <c r="A25" s="16" t="s">
        <v>46</v>
      </c>
      <c r="B25" s="77">
        <v>968</v>
      </c>
      <c r="C25" s="80">
        <v>968</v>
      </c>
      <c r="D25" s="80">
        <v>0</v>
      </c>
      <c r="E25" s="80">
        <v>128</v>
      </c>
      <c r="F25" s="80">
        <v>14</v>
      </c>
      <c r="G25" s="79">
        <v>826</v>
      </c>
      <c r="H25" s="76">
        <v>107.99270000000001</v>
      </c>
      <c r="I25" s="99">
        <v>107.99270000000001</v>
      </c>
      <c r="J25" s="32">
        <v>107.99270000000001</v>
      </c>
      <c r="K25" s="32">
        <v>0</v>
      </c>
      <c r="L25" s="33">
        <v>0</v>
      </c>
      <c r="M25" s="103">
        <v>107.96270000000001</v>
      </c>
      <c r="N25" s="104">
        <v>107.96270000000001</v>
      </c>
      <c r="O25" s="32">
        <v>0</v>
      </c>
      <c r="P25" s="32">
        <v>0</v>
      </c>
      <c r="Q25" s="33">
        <v>0</v>
      </c>
      <c r="R25" s="110">
        <v>1115.6270661157027</v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"/>
      <c r="IR25" s="1"/>
      <c r="IS25" s="1"/>
    </row>
    <row r="26" spans="1:253" s="51" customFormat="1" ht="22.5" customHeight="1">
      <c r="A26" s="16" t="s">
        <v>47</v>
      </c>
      <c r="B26" s="77">
        <v>425</v>
      </c>
      <c r="C26" s="80">
        <v>425</v>
      </c>
      <c r="D26" s="80">
        <v>0</v>
      </c>
      <c r="E26" s="80">
        <v>144</v>
      </c>
      <c r="F26" s="80">
        <v>12</v>
      </c>
      <c r="G26" s="79">
        <v>269</v>
      </c>
      <c r="H26" s="76">
        <v>62.5447</v>
      </c>
      <c r="I26" s="99">
        <v>62.5447</v>
      </c>
      <c r="J26" s="32">
        <v>62.5447</v>
      </c>
      <c r="K26" s="32">
        <v>0</v>
      </c>
      <c r="L26" s="33">
        <v>0</v>
      </c>
      <c r="M26" s="103">
        <v>188.53</v>
      </c>
      <c r="N26" s="104">
        <v>139</v>
      </c>
      <c r="O26" s="32">
        <v>49.53</v>
      </c>
      <c r="P26" s="32">
        <v>0</v>
      </c>
      <c r="Q26" s="33">
        <v>0</v>
      </c>
      <c r="R26" s="110">
        <v>1471.64</v>
      </c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"/>
      <c r="IR26" s="1"/>
      <c r="IS26" s="1"/>
    </row>
    <row r="27" spans="1:253" s="51" customFormat="1" ht="22.5" customHeight="1">
      <c r="A27" s="16" t="s">
        <v>48</v>
      </c>
      <c r="B27" s="77">
        <v>329</v>
      </c>
      <c r="C27" s="80">
        <v>329</v>
      </c>
      <c r="D27" s="80">
        <v>0</v>
      </c>
      <c r="E27" s="80">
        <v>136</v>
      </c>
      <c r="F27" s="80">
        <v>22</v>
      </c>
      <c r="G27" s="79">
        <v>171</v>
      </c>
      <c r="H27" s="76">
        <v>46.2539</v>
      </c>
      <c r="I27" s="99">
        <v>46.2539</v>
      </c>
      <c r="J27" s="32">
        <v>45.5039</v>
      </c>
      <c r="K27" s="32">
        <v>0.75</v>
      </c>
      <c r="L27" s="33">
        <v>0</v>
      </c>
      <c r="M27" s="103">
        <v>0</v>
      </c>
      <c r="N27" s="104">
        <v>0</v>
      </c>
      <c r="O27" s="32">
        <v>0</v>
      </c>
      <c r="P27" s="32">
        <v>0</v>
      </c>
      <c r="Q27" s="33">
        <v>0</v>
      </c>
      <c r="R27" s="110">
        <v>1405.9</v>
      </c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"/>
      <c r="IR27" s="1"/>
      <c r="IS27" s="1"/>
    </row>
    <row r="28" spans="1:253" s="51" customFormat="1" ht="22.5" customHeight="1">
      <c r="A28" s="16" t="s">
        <v>49</v>
      </c>
      <c r="B28" s="77">
        <v>345</v>
      </c>
      <c r="C28" s="80">
        <v>343</v>
      </c>
      <c r="D28" s="80">
        <v>2</v>
      </c>
      <c r="E28" s="80">
        <v>31</v>
      </c>
      <c r="F28" s="80">
        <v>2</v>
      </c>
      <c r="G28" s="79">
        <v>312</v>
      </c>
      <c r="H28" s="76">
        <v>52.867</v>
      </c>
      <c r="I28" s="99">
        <v>52.867</v>
      </c>
      <c r="J28" s="32">
        <v>52.867</v>
      </c>
      <c r="K28" s="32">
        <v>0</v>
      </c>
      <c r="L28" s="33">
        <v>0</v>
      </c>
      <c r="M28" s="103">
        <v>0</v>
      </c>
      <c r="N28" s="104">
        <v>0</v>
      </c>
      <c r="O28" s="32">
        <v>0</v>
      </c>
      <c r="P28" s="32">
        <v>0</v>
      </c>
      <c r="Q28" s="33">
        <v>0</v>
      </c>
      <c r="R28" s="110">
        <v>1532.376811594203</v>
      </c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"/>
      <c r="IR28" s="1"/>
      <c r="IS28" s="1"/>
    </row>
    <row r="29" spans="1:18" s="35" customFormat="1" ht="21" customHeight="1">
      <c r="A29" s="82" t="s">
        <v>50</v>
      </c>
      <c r="B29" s="82">
        <f>B22+B23+B24+B25+B27</f>
        <v>5462</v>
      </c>
      <c r="C29" s="66"/>
      <c r="D29" s="66"/>
      <c r="E29" s="66"/>
      <c r="F29" s="66"/>
      <c r="G29" s="66"/>
      <c r="H29" s="76">
        <f>I29+L29</f>
        <v>0</v>
      </c>
      <c r="I29" s="66"/>
      <c r="J29" s="66"/>
      <c r="K29" s="66"/>
      <c r="L29" s="105"/>
      <c r="M29" s="66"/>
      <c r="N29" s="106"/>
      <c r="O29" s="66"/>
      <c r="P29" s="66"/>
      <c r="Q29" s="66"/>
      <c r="R29" s="66"/>
    </row>
  </sheetData>
  <sheetProtection/>
  <protectedRanges>
    <protectedRange sqref="P18:Q18 P12:Q17 O12:O13 O15 O17:O19 O21:O22 O26:O27 P19:Q27 P10:Q10" name="区域3"/>
    <protectedRange sqref="J12:L27 J10:L10" name="区域2"/>
    <protectedRange sqref="C12:F27 C10:F10" name="区域1"/>
    <protectedRange sqref="A2:R3" name="区域4"/>
    <protectedRange sqref="N12:N27 N10" name="区域3_1"/>
  </protectedRanges>
  <mergeCells count="18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" bottom="0.2" header="0.28" footer="0.1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="70" zoomScaleNormal="70" workbookViewId="0" topLeftCell="A3">
      <selection activeCell="AD10" sqref="AD10"/>
    </sheetView>
  </sheetViews>
  <sheetFormatPr defaultColWidth="9.00390625" defaultRowHeight="14.25"/>
  <cols>
    <col min="1" max="1" width="9.00390625" style="35" customWidth="1"/>
    <col min="2" max="2" width="10.125" style="35" customWidth="1"/>
    <col min="3" max="3" width="7.875" style="35" customWidth="1"/>
    <col min="4" max="17" width="6.50390625" style="35" customWidth="1"/>
    <col min="18" max="18" width="10.125" style="35" customWidth="1"/>
    <col min="19" max="28" width="7.75390625" style="35" customWidth="1"/>
    <col min="29" max="16384" width="9.00390625" style="35" customWidth="1"/>
  </cols>
  <sheetData>
    <row r="1" ht="24" customHeight="1">
      <c r="A1" s="35" t="s">
        <v>51</v>
      </c>
    </row>
    <row r="2" spans="1:28" ht="43.5" customHeight="1">
      <c r="A2" s="36" t="s">
        <v>52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31.5" customHeight="1">
      <c r="A3" s="4"/>
      <c r="B3" s="38" t="s">
        <v>53</v>
      </c>
      <c r="C3" s="6" t="s">
        <v>54</v>
      </c>
      <c r="D3" s="6"/>
      <c r="E3" s="6" t="s">
        <v>54</v>
      </c>
      <c r="F3" s="6"/>
      <c r="G3" s="6" t="s">
        <v>54</v>
      </c>
      <c r="H3" s="6"/>
      <c r="I3" s="6"/>
      <c r="J3" s="6"/>
      <c r="K3" s="6" t="s">
        <v>54</v>
      </c>
      <c r="L3" s="6"/>
      <c r="M3" s="6"/>
      <c r="N3" s="6"/>
      <c r="O3" s="6"/>
      <c r="P3" s="6"/>
      <c r="Q3" s="7"/>
      <c r="R3" s="38" t="s">
        <v>55</v>
      </c>
      <c r="S3" s="6" t="s">
        <v>54</v>
      </c>
      <c r="T3" s="6"/>
      <c r="U3" s="6" t="s">
        <v>54</v>
      </c>
      <c r="V3" s="6"/>
      <c r="W3" s="6" t="s">
        <v>54</v>
      </c>
      <c r="X3" s="6"/>
      <c r="Y3" s="6"/>
      <c r="Z3" s="6"/>
      <c r="AA3" s="6" t="s">
        <v>54</v>
      </c>
      <c r="AB3" s="7"/>
    </row>
    <row r="4" spans="1:28" ht="36">
      <c r="A4" s="4"/>
      <c r="B4" s="39"/>
      <c r="C4" s="9" t="s">
        <v>56</v>
      </c>
      <c r="D4" s="9" t="s">
        <v>57</v>
      </c>
      <c r="E4" s="9" t="s">
        <v>58</v>
      </c>
      <c r="F4" s="9" t="s">
        <v>59</v>
      </c>
      <c r="G4" s="9" t="s">
        <v>60</v>
      </c>
      <c r="H4" s="9" t="s">
        <v>61</v>
      </c>
      <c r="I4" s="9" t="s">
        <v>62</v>
      </c>
      <c r="J4" s="9" t="s">
        <v>63</v>
      </c>
      <c r="K4" s="9" t="s">
        <v>64</v>
      </c>
      <c r="L4" s="9" t="s">
        <v>65</v>
      </c>
      <c r="M4" s="9" t="s">
        <v>66</v>
      </c>
      <c r="N4" s="9" t="s">
        <v>67</v>
      </c>
      <c r="O4" s="9" t="s">
        <v>68</v>
      </c>
      <c r="P4" s="9" t="s">
        <v>69</v>
      </c>
      <c r="Q4" s="10" t="s">
        <v>70</v>
      </c>
      <c r="R4" s="39"/>
      <c r="S4" s="9" t="s">
        <v>71</v>
      </c>
      <c r="T4" s="9" t="s">
        <v>57</v>
      </c>
      <c r="U4" s="9" t="s">
        <v>58</v>
      </c>
      <c r="V4" s="9" t="s">
        <v>59</v>
      </c>
      <c r="W4" s="9" t="s">
        <v>60</v>
      </c>
      <c r="X4" s="9" t="s">
        <v>61</v>
      </c>
      <c r="Y4" s="9" t="s">
        <v>62</v>
      </c>
      <c r="Z4" s="9" t="s">
        <v>63</v>
      </c>
      <c r="AA4" s="9" t="s">
        <v>11</v>
      </c>
      <c r="AB4" s="10" t="s">
        <v>72</v>
      </c>
    </row>
    <row r="5" spans="1:28" ht="30" customHeight="1">
      <c r="A5" s="11" t="s">
        <v>29</v>
      </c>
      <c r="B5" s="40">
        <f>C5+D5</f>
        <v>11618</v>
      </c>
      <c r="C5" s="41">
        <f aca="true" t="shared" si="0" ref="C5:Q5">SUM(C6:C25)</f>
        <v>4216</v>
      </c>
      <c r="D5" s="41">
        <f t="shared" si="0"/>
        <v>7402</v>
      </c>
      <c r="E5" s="41">
        <f t="shared" si="0"/>
        <v>11213</v>
      </c>
      <c r="F5" s="41">
        <f t="shared" si="0"/>
        <v>405</v>
      </c>
      <c r="G5" s="41">
        <f t="shared" si="0"/>
        <v>6429</v>
      </c>
      <c r="H5" s="41">
        <f t="shared" si="0"/>
        <v>104</v>
      </c>
      <c r="I5" s="41">
        <f t="shared" si="0"/>
        <v>89</v>
      </c>
      <c r="J5" s="41">
        <f t="shared" si="0"/>
        <v>4996</v>
      </c>
      <c r="K5" s="41">
        <f t="shared" si="0"/>
        <v>731</v>
      </c>
      <c r="L5" s="41">
        <f t="shared" si="0"/>
        <v>7792</v>
      </c>
      <c r="M5" s="41">
        <f t="shared" si="0"/>
        <v>1560</v>
      </c>
      <c r="N5" s="41">
        <f t="shared" si="0"/>
        <v>18</v>
      </c>
      <c r="O5" s="41">
        <f t="shared" si="0"/>
        <v>12</v>
      </c>
      <c r="P5" s="41">
        <f t="shared" si="0"/>
        <v>7</v>
      </c>
      <c r="Q5" s="44">
        <f t="shared" si="0"/>
        <v>1498</v>
      </c>
      <c r="R5" s="45">
        <f>S5+T5</f>
        <v>978.3698999999999</v>
      </c>
      <c r="S5" s="46">
        <f>SUM(S6:S25)</f>
        <v>374.335</v>
      </c>
      <c r="T5" s="46">
        <f aca="true" t="shared" si="1" ref="T5:AB5">SUM(T6:T25)</f>
        <v>604.0349</v>
      </c>
      <c r="U5" s="46">
        <f t="shared" si="1"/>
        <v>958.0108999999999</v>
      </c>
      <c r="V5" s="46">
        <f t="shared" si="1"/>
        <v>20.358999999999998</v>
      </c>
      <c r="W5" s="46">
        <f t="shared" si="1"/>
        <v>578.8565999999998</v>
      </c>
      <c r="X5" s="46">
        <f t="shared" si="1"/>
        <v>13.010000000000003</v>
      </c>
      <c r="Y5" s="46">
        <f t="shared" si="1"/>
        <v>10.620000000000001</v>
      </c>
      <c r="Z5" s="46">
        <f t="shared" si="1"/>
        <v>375.8833</v>
      </c>
      <c r="AA5" s="46">
        <f t="shared" si="1"/>
        <v>911.2408999999998</v>
      </c>
      <c r="AB5" s="46">
        <f t="shared" si="1"/>
        <v>67.12899999999999</v>
      </c>
    </row>
    <row r="6" spans="1:28" s="1" customFormat="1" ht="30" customHeight="1">
      <c r="A6" s="16" t="s">
        <v>30</v>
      </c>
      <c r="B6" s="17">
        <v>1270</v>
      </c>
      <c r="C6" s="42">
        <v>710</v>
      </c>
      <c r="D6" s="42">
        <v>560</v>
      </c>
      <c r="E6" s="42">
        <v>1270</v>
      </c>
      <c r="F6" s="42">
        <v>0</v>
      </c>
      <c r="G6" s="42">
        <v>790</v>
      </c>
      <c r="H6" s="42">
        <v>7</v>
      </c>
      <c r="I6" s="42">
        <v>4</v>
      </c>
      <c r="J6" s="42">
        <v>469</v>
      </c>
      <c r="K6" s="42">
        <v>0</v>
      </c>
      <c r="L6" s="42">
        <v>1270</v>
      </c>
      <c r="M6" s="42">
        <v>0</v>
      </c>
      <c r="N6" s="42">
        <v>0</v>
      </c>
      <c r="O6" s="42">
        <v>0</v>
      </c>
      <c r="P6" s="42">
        <v>0</v>
      </c>
      <c r="Q6" s="47">
        <v>0</v>
      </c>
      <c r="R6" s="48">
        <v>190.86999999999998</v>
      </c>
      <c r="S6" s="32">
        <v>98.79</v>
      </c>
      <c r="T6" s="32">
        <v>92.07999999999998</v>
      </c>
      <c r="U6" s="32">
        <v>190.87</v>
      </c>
      <c r="V6" s="32">
        <v>0</v>
      </c>
      <c r="W6" s="32">
        <v>120.94</v>
      </c>
      <c r="X6" s="32">
        <v>1.35</v>
      </c>
      <c r="Y6" s="32">
        <v>0.5800000000000001</v>
      </c>
      <c r="Z6" s="32">
        <v>67.99999999999999</v>
      </c>
      <c r="AA6" s="32">
        <v>190.87</v>
      </c>
      <c r="AB6" s="33">
        <v>0</v>
      </c>
    </row>
    <row r="7" spans="1:28" s="1" customFormat="1" ht="30" customHeight="1">
      <c r="A7" s="21" t="s">
        <v>31</v>
      </c>
      <c r="B7" s="17">
        <v>120</v>
      </c>
      <c r="C7" s="42">
        <v>48</v>
      </c>
      <c r="D7" s="42">
        <v>72</v>
      </c>
      <c r="E7" s="42">
        <v>118</v>
      </c>
      <c r="F7" s="42">
        <v>2</v>
      </c>
      <c r="G7" s="42">
        <v>105</v>
      </c>
      <c r="H7" s="42">
        <v>0</v>
      </c>
      <c r="I7" s="42">
        <v>0</v>
      </c>
      <c r="J7" s="42">
        <v>15</v>
      </c>
      <c r="K7" s="42">
        <v>0</v>
      </c>
      <c r="L7" s="42">
        <v>103</v>
      </c>
      <c r="M7" s="42">
        <v>0</v>
      </c>
      <c r="N7" s="42">
        <v>0</v>
      </c>
      <c r="O7" s="42">
        <v>0</v>
      </c>
      <c r="P7" s="42">
        <v>0</v>
      </c>
      <c r="Q7" s="47">
        <v>17</v>
      </c>
      <c r="R7" s="48">
        <v>5.199999999999999</v>
      </c>
      <c r="S7" s="32">
        <v>1.81</v>
      </c>
      <c r="T7" s="32">
        <v>3.3899999999999997</v>
      </c>
      <c r="U7" s="32">
        <v>5.1</v>
      </c>
      <c r="V7" s="32">
        <v>0.09999999999999964</v>
      </c>
      <c r="W7" s="32">
        <v>3.92</v>
      </c>
      <c r="X7" s="32">
        <v>0</v>
      </c>
      <c r="Y7" s="32">
        <v>0</v>
      </c>
      <c r="Z7" s="32">
        <v>1.2799999999999994</v>
      </c>
      <c r="AA7" s="32">
        <v>4.5</v>
      </c>
      <c r="AB7" s="33">
        <v>0.6999999999999993</v>
      </c>
    </row>
    <row r="8" spans="1:28" s="1" customFormat="1" ht="30" customHeight="1">
      <c r="A8" s="21" t="s">
        <v>32</v>
      </c>
      <c r="B8" s="17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7">
        <v>0</v>
      </c>
      <c r="R8" s="48">
        <f>S8+T8</f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3">
        <v>0</v>
      </c>
    </row>
    <row r="9" spans="1:28" s="1" customFormat="1" ht="30" customHeight="1">
      <c r="A9" s="16" t="s">
        <v>33</v>
      </c>
      <c r="B9" s="17">
        <v>614</v>
      </c>
      <c r="C9" s="42">
        <v>236</v>
      </c>
      <c r="D9" s="42">
        <v>378</v>
      </c>
      <c r="E9" s="42">
        <v>614</v>
      </c>
      <c r="F9" s="42">
        <v>0</v>
      </c>
      <c r="G9" s="42">
        <v>338</v>
      </c>
      <c r="H9" s="42">
        <v>0</v>
      </c>
      <c r="I9" s="42">
        <v>1</v>
      </c>
      <c r="J9" s="42">
        <v>275</v>
      </c>
      <c r="K9" s="42">
        <v>80</v>
      </c>
      <c r="L9" s="42">
        <v>189</v>
      </c>
      <c r="M9" s="42">
        <v>138</v>
      </c>
      <c r="N9" s="42">
        <v>0</v>
      </c>
      <c r="O9" s="42">
        <v>0</v>
      </c>
      <c r="P9" s="42">
        <v>0</v>
      </c>
      <c r="Q9" s="47">
        <v>207</v>
      </c>
      <c r="R9" s="48">
        <v>69.37</v>
      </c>
      <c r="S9" s="32">
        <v>27.6</v>
      </c>
      <c r="T9" s="32">
        <v>41.77</v>
      </c>
      <c r="U9" s="32">
        <v>69.35</v>
      </c>
      <c r="V9" s="32">
        <v>0.019999999999996</v>
      </c>
      <c r="W9" s="32">
        <v>39.8</v>
      </c>
      <c r="X9" s="32">
        <v>0</v>
      </c>
      <c r="Y9" s="32">
        <v>0</v>
      </c>
      <c r="Z9" s="32">
        <v>29.57</v>
      </c>
      <c r="AA9" s="32">
        <v>69.35</v>
      </c>
      <c r="AB9" s="33">
        <v>0.019999999999996</v>
      </c>
    </row>
    <row r="10" spans="1:28" s="1" customFormat="1" ht="30" customHeight="1">
      <c r="A10" s="16" t="s">
        <v>34</v>
      </c>
      <c r="B10" s="17">
        <v>1008</v>
      </c>
      <c r="C10" s="42">
        <v>362</v>
      </c>
      <c r="D10" s="42">
        <v>646</v>
      </c>
      <c r="E10" s="42">
        <v>987</v>
      </c>
      <c r="F10" s="42">
        <v>21</v>
      </c>
      <c r="G10" s="42">
        <v>0</v>
      </c>
      <c r="H10" s="42">
        <v>0</v>
      </c>
      <c r="I10" s="42">
        <v>0</v>
      </c>
      <c r="J10" s="42">
        <v>1008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7">
        <v>1008</v>
      </c>
      <c r="R10" s="48">
        <v>59.61</v>
      </c>
      <c r="S10" s="32">
        <v>20.09</v>
      </c>
      <c r="T10" s="32">
        <v>39.52</v>
      </c>
      <c r="U10" s="32">
        <v>54.75</v>
      </c>
      <c r="V10" s="32">
        <v>4.86</v>
      </c>
      <c r="W10" s="32">
        <v>0</v>
      </c>
      <c r="X10" s="32">
        <v>0</v>
      </c>
      <c r="Y10" s="32">
        <v>0</v>
      </c>
      <c r="Z10" s="32">
        <v>59.61</v>
      </c>
      <c r="AA10" s="32">
        <v>0</v>
      </c>
      <c r="AB10" s="33">
        <v>59.61</v>
      </c>
    </row>
    <row r="11" spans="1:28" s="1" customFormat="1" ht="30" customHeight="1">
      <c r="A11" s="16" t="s">
        <v>35</v>
      </c>
      <c r="B11" s="17">
        <v>329</v>
      </c>
      <c r="C11" s="42">
        <v>81</v>
      </c>
      <c r="D11" s="42">
        <v>248</v>
      </c>
      <c r="E11" s="42">
        <v>0</v>
      </c>
      <c r="F11" s="42">
        <v>329</v>
      </c>
      <c r="G11" s="42">
        <v>160</v>
      </c>
      <c r="H11" s="42">
        <v>0</v>
      </c>
      <c r="I11" s="42">
        <v>0</v>
      </c>
      <c r="J11" s="42">
        <v>169</v>
      </c>
      <c r="K11" s="42">
        <v>0</v>
      </c>
      <c r="L11" s="42">
        <v>329</v>
      </c>
      <c r="M11" s="42">
        <v>0</v>
      </c>
      <c r="N11" s="42">
        <v>0</v>
      </c>
      <c r="O11" s="42">
        <v>0</v>
      </c>
      <c r="P11" s="42">
        <v>0</v>
      </c>
      <c r="Q11" s="47">
        <v>0</v>
      </c>
      <c r="R11" s="48">
        <v>31.200000000000003</v>
      </c>
      <c r="S11" s="32">
        <v>9.200000000000001</v>
      </c>
      <c r="T11" s="32">
        <v>22</v>
      </c>
      <c r="U11" s="32">
        <v>30.3</v>
      </c>
      <c r="V11" s="32">
        <v>0.9000000000000021</v>
      </c>
      <c r="W11" s="32">
        <v>30.9</v>
      </c>
      <c r="X11" s="32">
        <v>0</v>
      </c>
      <c r="Y11" s="32">
        <v>0</v>
      </c>
      <c r="Z11" s="32">
        <v>0.30000000000000426</v>
      </c>
      <c r="AA11" s="32">
        <v>31.2</v>
      </c>
      <c r="AB11" s="33">
        <v>0</v>
      </c>
    </row>
    <row r="12" spans="1:28" s="1" customFormat="1" ht="30" customHeight="1">
      <c r="A12" s="16" t="s">
        <v>36</v>
      </c>
      <c r="B12" s="17">
        <v>355</v>
      </c>
      <c r="C12" s="42">
        <v>91</v>
      </c>
      <c r="D12" s="42">
        <v>264</v>
      </c>
      <c r="E12" s="42">
        <v>347</v>
      </c>
      <c r="F12" s="42">
        <v>8</v>
      </c>
      <c r="G12" s="42">
        <v>238</v>
      </c>
      <c r="H12" s="42">
        <v>11</v>
      </c>
      <c r="I12" s="42">
        <v>6</v>
      </c>
      <c r="J12" s="42">
        <v>100</v>
      </c>
      <c r="K12" s="42">
        <v>0</v>
      </c>
      <c r="L12" s="42">
        <v>355</v>
      </c>
      <c r="M12" s="42">
        <v>0</v>
      </c>
      <c r="N12" s="42">
        <v>0</v>
      </c>
      <c r="O12" s="42">
        <v>0</v>
      </c>
      <c r="P12" s="42">
        <v>0</v>
      </c>
      <c r="Q12" s="47">
        <v>0</v>
      </c>
      <c r="R12" s="48">
        <v>22.29</v>
      </c>
      <c r="S12" s="32">
        <v>6.59</v>
      </c>
      <c r="T12" s="32">
        <v>15.7</v>
      </c>
      <c r="U12" s="32">
        <v>21.69</v>
      </c>
      <c r="V12" s="32">
        <v>0.6000000000000014</v>
      </c>
      <c r="W12" s="32">
        <v>14.02</v>
      </c>
      <c r="X12" s="32">
        <v>0.30000000000000004</v>
      </c>
      <c r="Y12" s="32">
        <v>0.15</v>
      </c>
      <c r="Z12" s="32">
        <v>7.819999999999999</v>
      </c>
      <c r="AA12" s="32">
        <v>22.29</v>
      </c>
      <c r="AB12" s="33">
        <v>0</v>
      </c>
    </row>
    <row r="13" spans="1:28" s="1" customFormat="1" ht="30" customHeight="1">
      <c r="A13" s="16" t="s">
        <v>37</v>
      </c>
      <c r="B13" s="17">
        <v>801</v>
      </c>
      <c r="C13" s="42">
        <v>288</v>
      </c>
      <c r="D13" s="42">
        <v>513</v>
      </c>
      <c r="E13" s="42">
        <v>801</v>
      </c>
      <c r="F13" s="42">
        <v>0</v>
      </c>
      <c r="G13" s="42">
        <v>556</v>
      </c>
      <c r="H13" s="42">
        <v>0</v>
      </c>
      <c r="I13" s="42">
        <v>0</v>
      </c>
      <c r="J13" s="42">
        <v>245</v>
      </c>
      <c r="K13" s="42">
        <v>0</v>
      </c>
      <c r="L13" s="42">
        <v>801</v>
      </c>
      <c r="M13" s="42">
        <v>0</v>
      </c>
      <c r="N13" s="42">
        <v>0</v>
      </c>
      <c r="O13" s="42">
        <v>0</v>
      </c>
      <c r="P13" s="42">
        <v>0</v>
      </c>
      <c r="Q13" s="47">
        <v>0</v>
      </c>
      <c r="R13" s="48">
        <v>36.29</v>
      </c>
      <c r="S13" s="32">
        <v>15.190000000000001</v>
      </c>
      <c r="T13" s="32">
        <v>21.1</v>
      </c>
      <c r="U13" s="32">
        <v>36.2</v>
      </c>
      <c r="V13" s="32">
        <v>0.0899999999999963</v>
      </c>
      <c r="W13" s="32">
        <v>25.86</v>
      </c>
      <c r="X13" s="32">
        <v>0</v>
      </c>
      <c r="Y13" s="32">
        <v>0</v>
      </c>
      <c r="Z13" s="32">
        <v>10.43</v>
      </c>
      <c r="AA13" s="32">
        <v>36.29</v>
      </c>
      <c r="AB13" s="33">
        <v>0</v>
      </c>
    </row>
    <row r="14" spans="1:28" s="1" customFormat="1" ht="30" customHeight="1">
      <c r="A14" s="16" t="s">
        <v>38</v>
      </c>
      <c r="B14" s="17">
        <v>109</v>
      </c>
      <c r="C14" s="42">
        <v>33</v>
      </c>
      <c r="D14" s="42">
        <v>76</v>
      </c>
      <c r="E14" s="42">
        <v>109</v>
      </c>
      <c r="F14" s="42">
        <v>0</v>
      </c>
      <c r="G14" s="42">
        <v>57</v>
      </c>
      <c r="H14" s="42">
        <v>3</v>
      </c>
      <c r="I14" s="42">
        <v>0</v>
      </c>
      <c r="J14" s="42">
        <v>49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7">
        <v>109</v>
      </c>
      <c r="R14" s="48">
        <v>11.42</v>
      </c>
      <c r="S14" s="32">
        <v>4.15</v>
      </c>
      <c r="T14" s="32">
        <v>7.27</v>
      </c>
      <c r="U14" s="32">
        <v>2.79</v>
      </c>
      <c r="V14" s="32">
        <v>8.63</v>
      </c>
      <c r="W14" s="32">
        <v>6.97</v>
      </c>
      <c r="X14" s="32">
        <v>0.3</v>
      </c>
      <c r="Y14" s="32">
        <v>0</v>
      </c>
      <c r="Z14" s="32">
        <v>4.15</v>
      </c>
      <c r="AA14" s="32">
        <v>11.4</v>
      </c>
      <c r="AB14" s="33">
        <v>0.0199999999999996</v>
      </c>
    </row>
    <row r="15" spans="1:28" s="1" customFormat="1" ht="30" customHeight="1">
      <c r="A15" s="16" t="s">
        <v>39</v>
      </c>
      <c r="B15" s="17">
        <v>74</v>
      </c>
      <c r="C15" s="42">
        <v>14</v>
      </c>
      <c r="D15" s="42">
        <v>60</v>
      </c>
      <c r="E15" s="42">
        <v>74</v>
      </c>
      <c r="F15" s="42">
        <v>0</v>
      </c>
      <c r="G15" s="42">
        <v>74</v>
      </c>
      <c r="H15" s="42">
        <v>0</v>
      </c>
      <c r="I15" s="42">
        <v>0</v>
      </c>
      <c r="J15" s="42">
        <v>0</v>
      </c>
      <c r="K15" s="42">
        <v>0</v>
      </c>
      <c r="L15" s="42">
        <v>64</v>
      </c>
      <c r="M15" s="42">
        <v>0</v>
      </c>
      <c r="N15" s="42">
        <v>10</v>
      </c>
      <c r="O15" s="42">
        <v>0</v>
      </c>
      <c r="P15" s="42">
        <v>0</v>
      </c>
      <c r="Q15" s="47">
        <v>0</v>
      </c>
      <c r="R15" s="48">
        <v>9.86</v>
      </c>
      <c r="S15" s="32">
        <v>1.96</v>
      </c>
      <c r="T15" s="32">
        <v>7.9</v>
      </c>
      <c r="U15" s="32">
        <v>7.36</v>
      </c>
      <c r="V15" s="32">
        <v>2.5</v>
      </c>
      <c r="W15" s="32">
        <v>9.86</v>
      </c>
      <c r="X15" s="32">
        <v>0</v>
      </c>
      <c r="Y15" s="32">
        <v>0</v>
      </c>
      <c r="Z15" s="32">
        <v>0</v>
      </c>
      <c r="AA15" s="32">
        <v>9.86</v>
      </c>
      <c r="AB15" s="33">
        <v>0</v>
      </c>
    </row>
    <row r="16" spans="1:28" s="1" customFormat="1" ht="30" customHeight="1">
      <c r="A16" s="16" t="s">
        <v>40</v>
      </c>
      <c r="B16" s="17">
        <v>512</v>
      </c>
      <c r="C16" s="42">
        <v>184</v>
      </c>
      <c r="D16" s="42">
        <v>328</v>
      </c>
      <c r="E16" s="42">
        <v>494</v>
      </c>
      <c r="F16" s="42">
        <v>18</v>
      </c>
      <c r="G16" s="42">
        <v>92</v>
      </c>
      <c r="H16" s="42">
        <v>0</v>
      </c>
      <c r="I16" s="42">
        <v>0</v>
      </c>
      <c r="J16" s="42">
        <v>420</v>
      </c>
      <c r="K16" s="42">
        <v>0</v>
      </c>
      <c r="L16" s="42">
        <v>512</v>
      </c>
      <c r="M16" s="42">
        <v>0</v>
      </c>
      <c r="N16" s="42">
        <v>0</v>
      </c>
      <c r="O16" s="42">
        <v>0</v>
      </c>
      <c r="P16" s="42">
        <v>0</v>
      </c>
      <c r="Q16" s="47">
        <v>0</v>
      </c>
      <c r="R16" s="48">
        <v>31.215</v>
      </c>
      <c r="S16" s="32">
        <v>13.3</v>
      </c>
      <c r="T16" s="32">
        <v>17.915</v>
      </c>
      <c r="U16" s="32">
        <v>30.144999999999996</v>
      </c>
      <c r="V16" s="32">
        <v>1.0700000000000038</v>
      </c>
      <c r="W16" s="32">
        <v>5.32</v>
      </c>
      <c r="X16" s="32">
        <v>0</v>
      </c>
      <c r="Y16" s="32">
        <v>0</v>
      </c>
      <c r="Z16" s="32">
        <v>25.895</v>
      </c>
      <c r="AA16" s="32">
        <v>31.215</v>
      </c>
      <c r="AB16" s="33">
        <v>0</v>
      </c>
    </row>
    <row r="17" spans="1:28" s="1" customFormat="1" ht="30" customHeight="1">
      <c r="A17" s="16" t="s">
        <v>41</v>
      </c>
      <c r="B17" s="17">
        <v>157</v>
      </c>
      <c r="C17" s="42">
        <v>82</v>
      </c>
      <c r="D17" s="42">
        <v>75</v>
      </c>
      <c r="E17" s="42">
        <v>157</v>
      </c>
      <c r="F17" s="42">
        <v>0</v>
      </c>
      <c r="G17" s="42">
        <v>0</v>
      </c>
      <c r="H17" s="42">
        <v>0</v>
      </c>
      <c r="I17" s="42">
        <v>0</v>
      </c>
      <c r="J17" s="42">
        <v>157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7">
        <v>157</v>
      </c>
      <c r="R17" s="48">
        <v>6.75</v>
      </c>
      <c r="S17" s="32">
        <v>4.15</v>
      </c>
      <c r="T17" s="32">
        <v>2.6</v>
      </c>
      <c r="U17" s="32">
        <v>6.550000000000001</v>
      </c>
      <c r="V17" s="32">
        <v>0.1999999999999993</v>
      </c>
      <c r="W17" s="32">
        <v>0</v>
      </c>
      <c r="X17" s="32">
        <v>0</v>
      </c>
      <c r="Y17" s="32">
        <v>0</v>
      </c>
      <c r="Z17" s="32">
        <v>6.75</v>
      </c>
      <c r="AA17" s="32">
        <v>0</v>
      </c>
      <c r="AB17" s="33">
        <v>6.75</v>
      </c>
    </row>
    <row r="18" spans="1:28" s="1" customFormat="1" ht="30" customHeight="1">
      <c r="A18" s="16" t="s">
        <v>42</v>
      </c>
      <c r="B18" s="17">
        <v>771</v>
      </c>
      <c r="C18" s="42">
        <v>227</v>
      </c>
      <c r="D18" s="42">
        <v>544</v>
      </c>
      <c r="E18" s="42">
        <v>751</v>
      </c>
      <c r="F18" s="42">
        <v>20</v>
      </c>
      <c r="G18" s="42">
        <v>526</v>
      </c>
      <c r="H18" s="42">
        <v>4</v>
      </c>
      <c r="I18" s="42">
        <v>0</v>
      </c>
      <c r="J18" s="42">
        <v>241</v>
      </c>
      <c r="K18" s="42">
        <v>0</v>
      </c>
      <c r="L18" s="42">
        <v>771</v>
      </c>
      <c r="M18" s="42">
        <v>0</v>
      </c>
      <c r="N18" s="42">
        <v>0</v>
      </c>
      <c r="O18" s="42">
        <v>0</v>
      </c>
      <c r="P18" s="42">
        <v>0</v>
      </c>
      <c r="Q18" s="47">
        <v>0</v>
      </c>
      <c r="R18" s="48">
        <v>34.29</v>
      </c>
      <c r="S18" s="32">
        <v>14.46</v>
      </c>
      <c r="T18" s="32">
        <v>19.83</v>
      </c>
      <c r="U18" s="32">
        <v>33.7</v>
      </c>
      <c r="V18" s="32">
        <v>0.59</v>
      </c>
      <c r="W18" s="32">
        <v>25.27</v>
      </c>
      <c r="X18" s="32">
        <v>0.3</v>
      </c>
      <c r="Y18" s="32">
        <v>0</v>
      </c>
      <c r="Z18" s="32">
        <v>8.719999999999999</v>
      </c>
      <c r="AA18" s="32">
        <v>34.29</v>
      </c>
      <c r="AB18" s="33">
        <v>0</v>
      </c>
    </row>
    <row r="19" spans="1:28" s="1" customFormat="1" ht="30" customHeight="1">
      <c r="A19" s="16" t="s">
        <v>43</v>
      </c>
      <c r="B19" s="17">
        <v>1821</v>
      </c>
      <c r="C19" s="42">
        <v>485</v>
      </c>
      <c r="D19" s="42">
        <v>1336</v>
      </c>
      <c r="E19" s="42">
        <v>1816</v>
      </c>
      <c r="F19" s="42">
        <v>5</v>
      </c>
      <c r="G19" s="42">
        <v>777</v>
      </c>
      <c r="H19" s="42">
        <v>30</v>
      </c>
      <c r="I19" s="42">
        <v>9</v>
      </c>
      <c r="J19" s="42">
        <v>1005</v>
      </c>
      <c r="K19" s="42">
        <v>22</v>
      </c>
      <c r="L19" s="42">
        <v>1743</v>
      </c>
      <c r="M19" s="42">
        <v>38</v>
      </c>
      <c r="N19" s="42">
        <v>0</v>
      </c>
      <c r="O19" s="42">
        <v>11</v>
      </c>
      <c r="P19" s="42">
        <v>7</v>
      </c>
      <c r="Q19" s="47">
        <v>0</v>
      </c>
      <c r="R19" s="48">
        <v>147.89</v>
      </c>
      <c r="S19" s="32">
        <v>39.05</v>
      </c>
      <c r="T19" s="32">
        <v>108.84</v>
      </c>
      <c r="U19" s="32">
        <v>147.32</v>
      </c>
      <c r="V19" s="32">
        <v>0.57</v>
      </c>
      <c r="W19" s="32">
        <v>69.72</v>
      </c>
      <c r="X19" s="32">
        <v>3.76</v>
      </c>
      <c r="Y19" s="32">
        <v>1.6</v>
      </c>
      <c r="Z19" s="32">
        <v>72.81</v>
      </c>
      <c r="AA19" s="32">
        <v>147.89</v>
      </c>
      <c r="AB19" s="33">
        <v>0</v>
      </c>
    </row>
    <row r="20" spans="1:28" s="1" customFormat="1" ht="30" customHeight="1">
      <c r="A20" s="16" t="s">
        <v>44</v>
      </c>
      <c r="B20" s="17">
        <v>1786</v>
      </c>
      <c r="C20" s="42">
        <v>936</v>
      </c>
      <c r="D20" s="42">
        <v>850</v>
      </c>
      <c r="E20" s="42">
        <v>1786</v>
      </c>
      <c r="F20" s="42">
        <v>0</v>
      </c>
      <c r="G20" s="42">
        <v>1262</v>
      </c>
      <c r="H20" s="42">
        <v>26</v>
      </c>
      <c r="I20" s="42">
        <v>25</v>
      </c>
      <c r="J20" s="42">
        <v>473</v>
      </c>
      <c r="K20" s="42">
        <v>620</v>
      </c>
      <c r="L20" s="42">
        <v>548</v>
      </c>
      <c r="M20" s="42">
        <v>618</v>
      </c>
      <c r="N20" s="42">
        <v>0</v>
      </c>
      <c r="O20" s="42">
        <v>0</v>
      </c>
      <c r="P20" s="42">
        <v>0</v>
      </c>
      <c r="Q20" s="47">
        <v>0</v>
      </c>
      <c r="R20" s="48">
        <v>125.80000000000001</v>
      </c>
      <c r="S20" s="32">
        <v>71.36</v>
      </c>
      <c r="T20" s="32">
        <v>54.440000000000005</v>
      </c>
      <c r="U20" s="32">
        <v>125.8</v>
      </c>
      <c r="V20" s="32">
        <v>0</v>
      </c>
      <c r="W20" s="32">
        <v>69.9</v>
      </c>
      <c r="X20" s="32">
        <v>4.2</v>
      </c>
      <c r="Y20" s="32">
        <v>2.1999999999999997</v>
      </c>
      <c r="Z20" s="32">
        <v>49.5</v>
      </c>
      <c r="AA20" s="32">
        <v>125.8</v>
      </c>
      <c r="AB20" s="33">
        <v>0</v>
      </c>
    </row>
    <row r="21" spans="1:28" s="1" customFormat="1" ht="30" customHeight="1">
      <c r="A21" s="16" t="s">
        <v>45</v>
      </c>
      <c r="B21" s="17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7">
        <v>0</v>
      </c>
      <c r="R21" s="48">
        <f>S21+T21</f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3">
        <v>0</v>
      </c>
    </row>
    <row r="22" spans="1:28" s="1" customFormat="1" ht="30" customHeight="1">
      <c r="A22" s="16" t="s">
        <v>46</v>
      </c>
      <c r="B22" s="17">
        <v>944</v>
      </c>
      <c r="C22" s="42">
        <v>136</v>
      </c>
      <c r="D22" s="42">
        <v>808</v>
      </c>
      <c r="E22" s="42">
        <v>944</v>
      </c>
      <c r="F22" s="42">
        <v>0</v>
      </c>
      <c r="G22" s="42">
        <v>748</v>
      </c>
      <c r="H22" s="42">
        <v>4</v>
      </c>
      <c r="I22" s="42">
        <v>34</v>
      </c>
      <c r="J22" s="42">
        <v>158</v>
      </c>
      <c r="K22" s="42">
        <v>0</v>
      </c>
      <c r="L22" s="42">
        <v>197</v>
      </c>
      <c r="M22" s="42">
        <v>747</v>
      </c>
      <c r="N22" s="42">
        <v>0</v>
      </c>
      <c r="O22" s="42">
        <v>0</v>
      </c>
      <c r="P22" s="42">
        <v>0</v>
      </c>
      <c r="Q22" s="47">
        <v>0</v>
      </c>
      <c r="R22" s="48">
        <v>92.795</v>
      </c>
      <c r="S22" s="32">
        <v>16.96</v>
      </c>
      <c r="T22" s="32">
        <v>75.83500000000001</v>
      </c>
      <c r="U22" s="32">
        <v>92.795</v>
      </c>
      <c r="V22" s="32">
        <v>0</v>
      </c>
      <c r="W22" s="32">
        <v>76.445</v>
      </c>
      <c r="X22" s="32">
        <v>0.81</v>
      </c>
      <c r="Y22" s="32">
        <v>4.79</v>
      </c>
      <c r="Z22" s="32">
        <v>10.75</v>
      </c>
      <c r="AA22" s="32">
        <v>92.795</v>
      </c>
      <c r="AB22" s="33">
        <v>0</v>
      </c>
    </row>
    <row r="23" spans="1:28" s="1" customFormat="1" ht="30" customHeight="1">
      <c r="A23" s="16" t="s">
        <v>47</v>
      </c>
      <c r="B23" s="17">
        <v>394</v>
      </c>
      <c r="C23" s="42">
        <v>138</v>
      </c>
      <c r="D23" s="42">
        <v>256</v>
      </c>
      <c r="E23" s="42">
        <v>394</v>
      </c>
      <c r="F23" s="42">
        <v>0</v>
      </c>
      <c r="G23" s="42">
        <v>309</v>
      </c>
      <c r="H23" s="42">
        <v>5</v>
      </c>
      <c r="I23" s="42">
        <v>3</v>
      </c>
      <c r="J23" s="42">
        <v>77</v>
      </c>
      <c r="K23" s="42">
        <v>2</v>
      </c>
      <c r="L23" s="42">
        <v>391</v>
      </c>
      <c r="M23" s="42">
        <v>0</v>
      </c>
      <c r="N23" s="42">
        <v>1</v>
      </c>
      <c r="O23" s="42">
        <v>0</v>
      </c>
      <c r="P23" s="42">
        <v>0</v>
      </c>
      <c r="Q23" s="47">
        <v>0</v>
      </c>
      <c r="R23" s="48">
        <v>45.219</v>
      </c>
      <c r="S23" s="32">
        <v>14.652</v>
      </c>
      <c r="T23" s="32">
        <v>30.567</v>
      </c>
      <c r="U23" s="32">
        <v>45.19</v>
      </c>
      <c r="V23" s="32">
        <v>0.029000000000003467</v>
      </c>
      <c r="W23" s="32">
        <v>35.788</v>
      </c>
      <c r="X23" s="32">
        <v>0.55</v>
      </c>
      <c r="Y23" s="32">
        <v>0.4</v>
      </c>
      <c r="Z23" s="32">
        <v>8.481000000000003</v>
      </c>
      <c r="AA23" s="32">
        <v>45.19</v>
      </c>
      <c r="AB23" s="33">
        <v>0.029000000000003467</v>
      </c>
    </row>
    <row r="24" spans="1:28" s="1" customFormat="1" ht="30" customHeight="1">
      <c r="A24" s="16" t="s">
        <v>48</v>
      </c>
      <c r="B24" s="17">
        <v>292</v>
      </c>
      <c r="C24" s="42">
        <v>138</v>
      </c>
      <c r="D24" s="42">
        <v>154</v>
      </c>
      <c r="E24" s="42">
        <v>292</v>
      </c>
      <c r="F24" s="42">
        <v>0</v>
      </c>
      <c r="G24" s="42">
        <v>150</v>
      </c>
      <c r="H24" s="42">
        <v>5</v>
      </c>
      <c r="I24" s="42">
        <v>7</v>
      </c>
      <c r="J24" s="42">
        <v>130</v>
      </c>
      <c r="K24" s="42">
        <v>7</v>
      </c>
      <c r="L24" s="42">
        <v>258</v>
      </c>
      <c r="M24" s="42">
        <v>19</v>
      </c>
      <c r="N24" s="42">
        <v>7</v>
      </c>
      <c r="O24" s="42">
        <v>1</v>
      </c>
      <c r="P24" s="42">
        <v>0</v>
      </c>
      <c r="Q24" s="47">
        <v>0</v>
      </c>
      <c r="R24" s="48">
        <v>29.4239</v>
      </c>
      <c r="S24" s="32">
        <v>12.323</v>
      </c>
      <c r="T24" s="32">
        <v>17.1009</v>
      </c>
      <c r="U24" s="32">
        <v>29.4239</v>
      </c>
      <c r="V24" s="32">
        <v>0</v>
      </c>
      <c r="W24" s="32">
        <v>18.6966</v>
      </c>
      <c r="X24" s="32">
        <v>0.54</v>
      </c>
      <c r="Y24" s="32">
        <v>0.8999999999999999</v>
      </c>
      <c r="Z24" s="32">
        <v>9.2873</v>
      </c>
      <c r="AA24" s="32">
        <v>29.4239</v>
      </c>
      <c r="AB24" s="33">
        <v>0</v>
      </c>
    </row>
    <row r="25" spans="1:28" s="1" customFormat="1" ht="30" customHeight="1">
      <c r="A25" s="16" t="s">
        <v>49</v>
      </c>
      <c r="B25" s="22">
        <v>261</v>
      </c>
      <c r="C25" s="43">
        <v>27</v>
      </c>
      <c r="D25" s="43">
        <v>234</v>
      </c>
      <c r="E25" s="43">
        <v>259</v>
      </c>
      <c r="F25" s="43">
        <v>2</v>
      </c>
      <c r="G25" s="43">
        <v>247</v>
      </c>
      <c r="H25" s="43">
        <v>9</v>
      </c>
      <c r="I25" s="43">
        <v>0</v>
      </c>
      <c r="J25" s="43">
        <v>5</v>
      </c>
      <c r="K25" s="43">
        <v>0</v>
      </c>
      <c r="L25" s="43">
        <v>261</v>
      </c>
      <c r="M25" s="43">
        <v>0</v>
      </c>
      <c r="N25" s="43">
        <v>0</v>
      </c>
      <c r="O25" s="43">
        <v>0</v>
      </c>
      <c r="P25" s="43">
        <v>0</v>
      </c>
      <c r="Q25" s="49">
        <v>0</v>
      </c>
      <c r="R25" s="48">
        <v>28.877</v>
      </c>
      <c r="S25" s="50">
        <v>2.7</v>
      </c>
      <c r="T25" s="50">
        <v>26.177</v>
      </c>
      <c r="U25" s="50">
        <v>28.677000000000003</v>
      </c>
      <c r="V25" s="50">
        <v>0.19999999999999574</v>
      </c>
      <c r="W25" s="50">
        <v>25.447</v>
      </c>
      <c r="X25" s="50">
        <v>0.9</v>
      </c>
      <c r="Y25" s="50">
        <v>0</v>
      </c>
      <c r="Z25" s="50">
        <v>2.53</v>
      </c>
      <c r="AA25" s="50">
        <v>28.877000000000002</v>
      </c>
      <c r="AB25" s="34">
        <v>0</v>
      </c>
    </row>
  </sheetData>
  <sheetProtection/>
  <protectedRanges>
    <protectedRange sqref="A2" name="区域7"/>
    <protectedRange sqref="AA6" name="区域6_1"/>
    <protectedRange sqref="W6:Y6" name="区域5_1"/>
    <protectedRange sqref="S6:U6" name="区域4_1"/>
    <protectedRange sqref="K6:P6" name="区域3_1"/>
    <protectedRange sqref="G6:I6" name="区域2_1"/>
    <protectedRange sqref="C6:D6 E6" name="区域1_1"/>
    <protectedRange sqref="AA24" name="区域6"/>
    <protectedRange sqref="S24:U24" name="区域4"/>
  </protectedRanges>
  <mergeCells count="12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</mergeCells>
  <printOptions horizontalCentered="1"/>
  <pageMargins left="0.24" right="0.24" top="0.75" bottom="0.75" header="0.31" footer="0.3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3">
      <selection activeCell="I19" sqref="I19"/>
    </sheetView>
  </sheetViews>
  <sheetFormatPr defaultColWidth="9.00390625" defaultRowHeight="14.25"/>
  <cols>
    <col min="1" max="1" width="9.375" style="1" customWidth="1"/>
    <col min="2" max="2" width="10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8.00390625" style="1" customWidth="1"/>
    <col min="10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00390625" style="1" customWidth="1"/>
    <col min="15" max="16384" width="9.00390625" style="1" customWidth="1"/>
  </cols>
  <sheetData>
    <row r="1" ht="12.75" customHeight="1">
      <c r="A1" s="2" t="s">
        <v>73</v>
      </c>
    </row>
    <row r="2" spans="1:14" ht="27" customHeight="1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4" customHeight="1">
      <c r="A3" s="4"/>
      <c r="B3" s="5" t="s">
        <v>75</v>
      </c>
      <c r="C3" s="6" t="s">
        <v>76</v>
      </c>
      <c r="D3" s="6"/>
      <c r="E3" s="6" t="s">
        <v>77</v>
      </c>
      <c r="F3" s="6"/>
      <c r="G3" s="7"/>
      <c r="H3" s="5" t="s">
        <v>78</v>
      </c>
      <c r="I3" s="6" t="s">
        <v>76</v>
      </c>
      <c r="J3" s="6"/>
      <c r="K3" s="6" t="s">
        <v>77</v>
      </c>
      <c r="L3" s="6"/>
      <c r="M3" s="7"/>
      <c r="N3" s="26" t="s">
        <v>79</v>
      </c>
      <c r="O3" s="27"/>
    </row>
    <row r="4" spans="1:15" ht="42" customHeight="1">
      <c r="A4" s="4"/>
      <c r="B4" s="8"/>
      <c r="C4" s="9" t="s">
        <v>80</v>
      </c>
      <c r="D4" s="9" t="s">
        <v>81</v>
      </c>
      <c r="E4" s="9" t="s">
        <v>82</v>
      </c>
      <c r="F4" s="9" t="s">
        <v>17</v>
      </c>
      <c r="G4" s="10" t="s">
        <v>83</v>
      </c>
      <c r="H4" s="8"/>
      <c r="I4" s="9" t="s">
        <v>80</v>
      </c>
      <c r="J4" s="9" t="s">
        <v>81</v>
      </c>
      <c r="K4" s="9" t="s">
        <v>82</v>
      </c>
      <c r="L4" s="9" t="s">
        <v>17</v>
      </c>
      <c r="M4" s="10" t="s">
        <v>83</v>
      </c>
      <c r="N4" s="28"/>
      <c r="O4" s="27"/>
    </row>
    <row r="5" spans="1:14" ht="21.75" customHeight="1">
      <c r="A5" s="11" t="s">
        <v>29</v>
      </c>
      <c r="B5" s="12">
        <f>C5+D5</f>
        <v>71</v>
      </c>
      <c r="C5" s="13">
        <f aca="true" t="shared" si="0" ref="C5:G5">SUM(C6:C25)</f>
        <v>71</v>
      </c>
      <c r="D5" s="13">
        <f t="shared" si="0"/>
        <v>0</v>
      </c>
      <c r="E5" s="13">
        <f t="shared" si="0"/>
        <v>2</v>
      </c>
      <c r="F5" s="13">
        <f t="shared" si="0"/>
        <v>29</v>
      </c>
      <c r="G5" s="14">
        <f t="shared" si="0"/>
        <v>40</v>
      </c>
      <c r="H5" s="15">
        <f>I5+J5</f>
        <v>98.8754</v>
      </c>
      <c r="I5" s="29">
        <f aca="true" t="shared" si="1" ref="I5:M5">SUM(I6:I25)</f>
        <v>98.8754</v>
      </c>
      <c r="J5" s="29">
        <f t="shared" si="1"/>
        <v>0</v>
      </c>
      <c r="K5" s="29">
        <f t="shared" si="1"/>
        <v>6.822</v>
      </c>
      <c r="L5" s="29">
        <f t="shared" si="1"/>
        <v>46.85339999999999</v>
      </c>
      <c r="M5" s="30">
        <f t="shared" si="1"/>
        <v>45.2</v>
      </c>
      <c r="N5" s="31">
        <f aca="true" t="shared" si="2" ref="N5:N24">H5/B5</f>
        <v>1.3926112676056337</v>
      </c>
    </row>
    <row r="6" spans="1:14" ht="19.5" customHeight="1">
      <c r="A6" s="16" t="s">
        <v>30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20">
        <v>0</v>
      </c>
      <c r="I6" s="32">
        <v>0</v>
      </c>
      <c r="J6" s="32">
        <v>0</v>
      </c>
      <c r="K6" s="32">
        <v>0</v>
      </c>
      <c r="L6" s="32">
        <v>0</v>
      </c>
      <c r="M6" s="33">
        <v>0</v>
      </c>
      <c r="N6" s="31" t="e">
        <f t="shared" si="2"/>
        <v>#DIV/0!</v>
      </c>
    </row>
    <row r="7" spans="1:14" ht="19.5" customHeight="1">
      <c r="A7" s="21" t="s">
        <v>31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  <c r="G7" s="19">
        <v>0</v>
      </c>
      <c r="H7" s="20">
        <v>0</v>
      </c>
      <c r="I7" s="32">
        <v>0</v>
      </c>
      <c r="J7" s="32">
        <v>0</v>
      </c>
      <c r="K7" s="32">
        <v>0</v>
      </c>
      <c r="L7" s="32">
        <v>0</v>
      </c>
      <c r="M7" s="33">
        <v>0</v>
      </c>
      <c r="N7" s="31" t="e">
        <f t="shared" si="2"/>
        <v>#DIV/0!</v>
      </c>
    </row>
    <row r="8" spans="1:14" ht="19.5" customHeight="1">
      <c r="A8" s="21" t="s">
        <v>32</v>
      </c>
      <c r="B8" s="17">
        <v>0</v>
      </c>
      <c r="C8" s="18">
        <v>0</v>
      </c>
      <c r="D8" s="18">
        <v>0</v>
      </c>
      <c r="E8" s="18">
        <v>0</v>
      </c>
      <c r="F8" s="18">
        <v>0</v>
      </c>
      <c r="G8" s="19">
        <v>0</v>
      </c>
      <c r="H8" s="20">
        <v>0</v>
      </c>
      <c r="I8" s="32">
        <v>0</v>
      </c>
      <c r="J8" s="32">
        <v>0</v>
      </c>
      <c r="K8" s="32">
        <v>0</v>
      </c>
      <c r="L8" s="32">
        <v>0</v>
      </c>
      <c r="M8" s="33">
        <v>0</v>
      </c>
      <c r="N8" s="31" t="e">
        <f t="shared" si="2"/>
        <v>#DIV/0!</v>
      </c>
    </row>
    <row r="9" spans="1:14" ht="19.5" customHeight="1">
      <c r="A9" s="16" t="s">
        <v>33</v>
      </c>
      <c r="B9" s="17">
        <v>0</v>
      </c>
      <c r="C9" s="18">
        <v>0</v>
      </c>
      <c r="D9" s="18">
        <v>0</v>
      </c>
      <c r="E9" s="18">
        <v>0</v>
      </c>
      <c r="F9" s="18">
        <v>0</v>
      </c>
      <c r="G9" s="19">
        <v>0</v>
      </c>
      <c r="H9" s="20">
        <v>0</v>
      </c>
      <c r="I9" s="32">
        <v>0</v>
      </c>
      <c r="J9" s="32">
        <v>0</v>
      </c>
      <c r="K9" s="32">
        <v>0</v>
      </c>
      <c r="L9" s="32">
        <v>0</v>
      </c>
      <c r="M9" s="33">
        <v>0</v>
      </c>
      <c r="N9" s="31" t="e">
        <f t="shared" si="2"/>
        <v>#DIV/0!</v>
      </c>
    </row>
    <row r="10" spans="1:14" ht="19.5" customHeight="1">
      <c r="A10" s="16" t="s">
        <v>34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20">
        <v>0</v>
      </c>
      <c r="I10" s="32">
        <v>0</v>
      </c>
      <c r="J10" s="32">
        <v>0</v>
      </c>
      <c r="K10" s="32">
        <v>0</v>
      </c>
      <c r="L10" s="32">
        <v>0</v>
      </c>
      <c r="M10" s="33">
        <v>0</v>
      </c>
      <c r="N10" s="31" t="e">
        <f t="shared" si="2"/>
        <v>#DIV/0!</v>
      </c>
    </row>
    <row r="11" spans="1:14" ht="19.5" customHeight="1">
      <c r="A11" s="16" t="s">
        <v>35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9">
        <v>0</v>
      </c>
      <c r="H11" s="20">
        <v>0</v>
      </c>
      <c r="I11" s="32">
        <v>0</v>
      </c>
      <c r="J11" s="32">
        <v>0</v>
      </c>
      <c r="K11" s="32">
        <v>0</v>
      </c>
      <c r="L11" s="32">
        <v>0</v>
      </c>
      <c r="M11" s="33">
        <v>0</v>
      </c>
      <c r="N11" s="31" t="e">
        <f t="shared" si="2"/>
        <v>#DIV/0!</v>
      </c>
    </row>
    <row r="12" spans="1:14" ht="19.5" customHeight="1">
      <c r="A12" s="16" t="s">
        <v>36</v>
      </c>
      <c r="B12" s="17">
        <v>1</v>
      </c>
      <c r="C12" s="18">
        <v>1</v>
      </c>
      <c r="D12" s="18">
        <v>0</v>
      </c>
      <c r="E12" s="18">
        <v>0</v>
      </c>
      <c r="F12" s="18">
        <v>0</v>
      </c>
      <c r="G12" s="19">
        <v>1</v>
      </c>
      <c r="H12" s="20">
        <v>1</v>
      </c>
      <c r="I12" s="32">
        <v>1</v>
      </c>
      <c r="J12" s="32">
        <v>0</v>
      </c>
      <c r="K12" s="32">
        <v>0</v>
      </c>
      <c r="L12" s="32">
        <v>0</v>
      </c>
      <c r="M12" s="33">
        <v>1</v>
      </c>
      <c r="N12" s="31">
        <v>1</v>
      </c>
    </row>
    <row r="13" spans="1:14" ht="19.5" customHeight="1">
      <c r="A13" s="16" t="s">
        <v>37</v>
      </c>
      <c r="B13" s="17">
        <v>4</v>
      </c>
      <c r="C13" s="18">
        <v>4</v>
      </c>
      <c r="D13" s="18">
        <v>0</v>
      </c>
      <c r="E13" s="18">
        <v>0</v>
      </c>
      <c r="F13" s="18">
        <v>2</v>
      </c>
      <c r="G13" s="19">
        <v>2</v>
      </c>
      <c r="H13" s="20">
        <v>8</v>
      </c>
      <c r="I13" s="32">
        <v>8</v>
      </c>
      <c r="J13" s="32">
        <v>0</v>
      </c>
      <c r="K13" s="32">
        <v>0</v>
      </c>
      <c r="L13" s="32">
        <v>4.5</v>
      </c>
      <c r="M13" s="33">
        <v>3.5</v>
      </c>
      <c r="N13" s="31">
        <v>2</v>
      </c>
    </row>
    <row r="14" spans="1:14" ht="19.5" customHeight="1">
      <c r="A14" s="16" t="s">
        <v>38</v>
      </c>
      <c r="B14" s="17">
        <v>1</v>
      </c>
      <c r="C14" s="18">
        <v>1</v>
      </c>
      <c r="D14" s="18">
        <v>0</v>
      </c>
      <c r="E14" s="18">
        <v>0</v>
      </c>
      <c r="F14" s="18">
        <v>1</v>
      </c>
      <c r="G14" s="19">
        <v>0</v>
      </c>
      <c r="H14" s="20">
        <v>1</v>
      </c>
      <c r="I14" s="32">
        <v>1</v>
      </c>
      <c r="J14" s="32">
        <v>0</v>
      </c>
      <c r="K14" s="32">
        <v>0</v>
      </c>
      <c r="L14" s="32">
        <v>1</v>
      </c>
      <c r="M14" s="33">
        <v>0</v>
      </c>
      <c r="N14" s="31">
        <v>1</v>
      </c>
    </row>
    <row r="15" spans="1:14" ht="19.5" customHeight="1">
      <c r="A15" s="16" t="s">
        <v>39</v>
      </c>
      <c r="B15" s="17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20">
        <v>0</v>
      </c>
      <c r="I15" s="32">
        <v>0</v>
      </c>
      <c r="J15" s="32">
        <v>0</v>
      </c>
      <c r="K15" s="32">
        <v>0</v>
      </c>
      <c r="L15" s="32">
        <v>0</v>
      </c>
      <c r="M15" s="33">
        <v>0</v>
      </c>
      <c r="N15" s="31" t="e">
        <f t="shared" si="2"/>
        <v>#DIV/0!</v>
      </c>
    </row>
    <row r="16" spans="1:14" ht="19.5" customHeight="1">
      <c r="A16" s="16" t="s">
        <v>40</v>
      </c>
      <c r="B16" s="17">
        <v>17</v>
      </c>
      <c r="C16" s="18">
        <v>17</v>
      </c>
      <c r="D16" s="18">
        <v>0</v>
      </c>
      <c r="E16" s="18">
        <v>0</v>
      </c>
      <c r="F16" s="18">
        <v>14</v>
      </c>
      <c r="G16" s="19">
        <v>3</v>
      </c>
      <c r="H16" s="20">
        <v>30</v>
      </c>
      <c r="I16" s="32">
        <v>30</v>
      </c>
      <c r="J16" s="32">
        <v>0</v>
      </c>
      <c r="K16" s="32">
        <v>0</v>
      </c>
      <c r="L16" s="32">
        <v>24.3</v>
      </c>
      <c r="M16" s="33">
        <v>5.699999999999999</v>
      </c>
      <c r="N16" s="31">
        <v>1.7647058823529411</v>
      </c>
    </row>
    <row r="17" spans="1:14" ht="19.5" customHeight="1">
      <c r="A17" s="16" t="s">
        <v>41</v>
      </c>
      <c r="B17" s="17">
        <v>1</v>
      </c>
      <c r="C17" s="18">
        <v>1</v>
      </c>
      <c r="D17" s="18">
        <v>0</v>
      </c>
      <c r="E17" s="18">
        <v>0</v>
      </c>
      <c r="F17" s="18">
        <v>0</v>
      </c>
      <c r="G17" s="19">
        <v>1</v>
      </c>
      <c r="H17" s="20">
        <v>1</v>
      </c>
      <c r="I17" s="32">
        <v>1</v>
      </c>
      <c r="J17" s="32">
        <v>0</v>
      </c>
      <c r="K17" s="32">
        <v>0</v>
      </c>
      <c r="L17" s="32">
        <v>0</v>
      </c>
      <c r="M17" s="33">
        <v>1</v>
      </c>
      <c r="N17" s="31">
        <v>1</v>
      </c>
    </row>
    <row r="18" spans="1:14" ht="19.5" customHeight="1">
      <c r="A18" s="16" t="s">
        <v>42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20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1" t="e">
        <f t="shared" si="2"/>
        <v>#DIV/0!</v>
      </c>
    </row>
    <row r="19" spans="1:14" ht="19.5" customHeight="1">
      <c r="A19" s="16" t="s">
        <v>43</v>
      </c>
      <c r="B19" s="17">
        <v>1</v>
      </c>
      <c r="C19" s="18">
        <v>1</v>
      </c>
      <c r="D19" s="18">
        <v>0</v>
      </c>
      <c r="E19" s="18">
        <v>0</v>
      </c>
      <c r="F19" s="18">
        <v>0</v>
      </c>
      <c r="G19" s="19">
        <v>1</v>
      </c>
      <c r="H19" s="20">
        <v>1</v>
      </c>
      <c r="I19" s="32">
        <v>1</v>
      </c>
      <c r="J19" s="32">
        <v>0</v>
      </c>
      <c r="K19" s="32">
        <v>0</v>
      </c>
      <c r="L19" s="32">
        <v>0</v>
      </c>
      <c r="M19" s="32">
        <v>1</v>
      </c>
      <c r="N19" s="31">
        <f t="shared" si="2"/>
        <v>1</v>
      </c>
    </row>
    <row r="20" spans="1:14" ht="19.5" customHeight="1">
      <c r="A20" s="16" t="s">
        <v>44</v>
      </c>
      <c r="B20" s="17">
        <v>17</v>
      </c>
      <c r="C20" s="18">
        <v>17</v>
      </c>
      <c r="D20" s="18">
        <v>0</v>
      </c>
      <c r="E20" s="18">
        <v>0</v>
      </c>
      <c r="F20" s="18">
        <v>6</v>
      </c>
      <c r="G20" s="19">
        <v>11</v>
      </c>
      <c r="H20" s="20">
        <v>18.5</v>
      </c>
      <c r="I20" s="18">
        <v>18.5</v>
      </c>
      <c r="J20" s="32">
        <v>0</v>
      </c>
      <c r="K20" s="32">
        <v>0</v>
      </c>
      <c r="L20" s="32">
        <v>6.5</v>
      </c>
      <c r="M20" s="33">
        <v>12</v>
      </c>
      <c r="N20" s="31">
        <v>1.088235294117647</v>
      </c>
    </row>
    <row r="21" spans="1:14" ht="19.5" customHeight="1">
      <c r="A21" s="16" t="s">
        <v>45</v>
      </c>
      <c r="B21" s="17">
        <v>16</v>
      </c>
      <c r="C21" s="18">
        <v>16</v>
      </c>
      <c r="D21" s="18">
        <v>0</v>
      </c>
      <c r="E21" s="18">
        <v>0</v>
      </c>
      <c r="F21" s="18">
        <v>1</v>
      </c>
      <c r="G21" s="19">
        <v>15</v>
      </c>
      <c r="H21" s="20">
        <v>20</v>
      </c>
      <c r="I21" s="32">
        <v>20</v>
      </c>
      <c r="J21" s="32">
        <v>0</v>
      </c>
      <c r="K21" s="32">
        <v>3</v>
      </c>
      <c r="L21" s="32">
        <v>4</v>
      </c>
      <c r="M21" s="33">
        <v>13</v>
      </c>
      <c r="N21" s="31">
        <v>1.25</v>
      </c>
    </row>
    <row r="22" spans="1:14" ht="19.5" customHeight="1">
      <c r="A22" s="16" t="s">
        <v>46</v>
      </c>
      <c r="B22" s="17">
        <v>5</v>
      </c>
      <c r="C22" s="18">
        <v>5</v>
      </c>
      <c r="D22" s="18">
        <v>0</v>
      </c>
      <c r="E22" s="18">
        <v>2</v>
      </c>
      <c r="F22" s="18">
        <v>3</v>
      </c>
      <c r="G22" s="19">
        <v>0</v>
      </c>
      <c r="H22" s="20">
        <v>8.3754</v>
      </c>
      <c r="I22" s="32">
        <v>8.3754</v>
      </c>
      <c r="J22" s="32">
        <v>0</v>
      </c>
      <c r="K22" s="32">
        <v>3.822</v>
      </c>
      <c r="L22" s="32">
        <v>4.5534</v>
      </c>
      <c r="M22" s="33">
        <v>0</v>
      </c>
      <c r="N22" s="31">
        <v>1.6750800000000001</v>
      </c>
    </row>
    <row r="23" spans="1:14" ht="19.5" customHeight="1">
      <c r="A23" s="16" t="s">
        <v>47</v>
      </c>
      <c r="B23" s="17">
        <v>1</v>
      </c>
      <c r="C23" s="18">
        <v>1</v>
      </c>
      <c r="D23" s="18">
        <v>0</v>
      </c>
      <c r="E23" s="18">
        <v>0</v>
      </c>
      <c r="F23" s="18">
        <v>1</v>
      </c>
      <c r="G23" s="19">
        <v>0</v>
      </c>
      <c r="H23" s="20">
        <v>1</v>
      </c>
      <c r="I23" s="32">
        <v>1</v>
      </c>
      <c r="J23" s="32">
        <v>0</v>
      </c>
      <c r="K23" s="32">
        <v>0</v>
      </c>
      <c r="L23" s="32">
        <v>1</v>
      </c>
      <c r="M23" s="33">
        <v>0</v>
      </c>
      <c r="N23" s="31">
        <v>1</v>
      </c>
    </row>
    <row r="24" spans="1:14" ht="19.5" customHeight="1">
      <c r="A24" s="16" t="s">
        <v>48</v>
      </c>
      <c r="B24" s="17">
        <v>4</v>
      </c>
      <c r="C24" s="18">
        <v>4</v>
      </c>
      <c r="D24" s="18">
        <v>0</v>
      </c>
      <c r="E24" s="18">
        <v>0</v>
      </c>
      <c r="F24" s="18">
        <v>1</v>
      </c>
      <c r="G24" s="19">
        <v>3</v>
      </c>
      <c r="H24" s="20">
        <v>4</v>
      </c>
      <c r="I24" s="32">
        <v>4</v>
      </c>
      <c r="J24" s="32">
        <v>0</v>
      </c>
      <c r="K24" s="32">
        <v>0</v>
      </c>
      <c r="L24" s="32">
        <v>1</v>
      </c>
      <c r="M24" s="33">
        <v>3</v>
      </c>
      <c r="N24" s="31">
        <v>1</v>
      </c>
    </row>
    <row r="25" spans="1:14" ht="19.5" customHeight="1">
      <c r="A25" s="16" t="s">
        <v>49</v>
      </c>
      <c r="B25" s="22">
        <v>3</v>
      </c>
      <c r="C25" s="23">
        <v>3</v>
      </c>
      <c r="D25" s="23">
        <v>0</v>
      </c>
      <c r="E25" s="23">
        <v>0</v>
      </c>
      <c r="F25" s="23">
        <v>0</v>
      </c>
      <c r="G25" s="24">
        <v>3</v>
      </c>
      <c r="H25" s="25">
        <v>5</v>
      </c>
      <c r="I25" s="32">
        <v>5</v>
      </c>
      <c r="J25" s="32">
        <v>0</v>
      </c>
      <c r="K25" s="32">
        <v>0</v>
      </c>
      <c r="L25" s="32">
        <v>0</v>
      </c>
      <c r="M25" s="34">
        <v>5</v>
      </c>
      <c r="N25" s="31">
        <v>1.6666666666666667</v>
      </c>
    </row>
  </sheetData>
  <sheetProtection/>
  <protectedRanges>
    <protectedRange sqref="I6:L23 I25:L25" name="区域2"/>
    <protectedRange sqref="C6:F23 C25:F25" name="区域1"/>
    <protectedRange sqref="A2" name="区域3"/>
  </protectedRanges>
  <mergeCells count="10">
    <mergeCell ref="A2:N2"/>
    <mergeCell ref="C3:D3"/>
    <mergeCell ref="E3:G3"/>
    <mergeCell ref="I3:J3"/>
    <mergeCell ref="K3:M3"/>
    <mergeCell ref="A3:A4"/>
    <mergeCell ref="B3:B4"/>
    <mergeCell ref="H3:H4"/>
    <mergeCell ref="N3:N4"/>
    <mergeCell ref="O3:O4"/>
  </mergeCells>
  <printOptions horizontalCentered="1"/>
  <pageMargins left="0.35" right="0.35" top="0.47" bottom="0.59" header="0.39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2017-02-08T07:50:33Z</cp:lastPrinted>
  <dcterms:created xsi:type="dcterms:W3CDTF">2015-01-21T05:56:21Z</dcterms:created>
  <dcterms:modified xsi:type="dcterms:W3CDTF">2020-04-28T08:21:25Z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ubyTemplate">
    <vt:lpwstr>14</vt:lpwstr>
  </property>
</Properties>
</file>