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4月农村特困" sheetId="2" r:id="rId1"/>
    <sheet name="4月城市特困" sheetId="3" r:id="rId2"/>
  </sheets>
  <definedNames>
    <definedName name="_xlnm.Print_Titles" localSheetId="0">'4月农村特困'!$1:$5</definedName>
    <definedName name="_xlnm.Print_Titles" localSheetId="1">'4月城市特困'!$1:$5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<sst xmlns="http://schemas.openxmlformats.org/spreadsheetml/2006/main" count="99" uniqueCount="42">
  <si>
    <t>赣州市2025年农村特困供养人员基本情况4月报表</t>
  </si>
  <si>
    <t>呈报单位：赣州市民政局</t>
  </si>
  <si>
    <t>地区</t>
  </si>
  <si>
    <t>农村特困供养总人数</t>
  </si>
  <si>
    <t>其中</t>
  </si>
  <si>
    <t>供养标准</t>
  </si>
  <si>
    <t>当月供养支出</t>
  </si>
  <si>
    <t>当月护理补贴发放金额</t>
  </si>
  <si>
    <t>集中供养</t>
  </si>
  <si>
    <t>分散供养</t>
  </si>
  <si>
    <t>自理人员</t>
  </si>
  <si>
    <t>失能人员</t>
  </si>
  <si>
    <t>半失能人员</t>
  </si>
  <si>
    <t>自理</t>
  </si>
  <si>
    <t>失能、半失能</t>
  </si>
  <si>
    <t>单位</t>
  </si>
  <si>
    <t>人</t>
  </si>
  <si>
    <t>（元/月）</t>
  </si>
  <si>
    <t>万元</t>
  </si>
  <si>
    <t>章贡区</t>
  </si>
  <si>
    <t>赣州经济技术开发区</t>
  </si>
  <si>
    <t>蓉江新区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</si>
  <si>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</si>
  <si>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</si>
  <si>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</si>
  <si>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</si>
  <si>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</si>
  <si>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</si>
  <si>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</si>
  <si>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</si>
  <si>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</si>
  <si>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</si>
  <si>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</si>
  <si>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</si>
  <si>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</si>
  <si>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</si>
  <si>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</si>
  <si>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</si>
  <si>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</si>
  <si>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合计</t>
  </si>
  <si>
    <t>赣州市2025年城市特困供养人员基本情况4月报表</t>
  </si>
  <si>
    <t>城市特困供养总人数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</si>
</sst>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8"/>
      <name val="方正小标宋简体"/>
      <charset val="1"/>
    </font>
    <font>
      <b/>
      <sz val="18"/>
      <name val="方正小标宋简体"/>
      <charset val="1"/>
    </font>
    <font>
      <sz val="9"/>
      <name val="宋体"/>
      <charset val="134"/>
    </font>
    <font>
      <sz val="14"/>
      <name val="仿宋_GB2312"/>
      <charset val="0"/>
    </font>
    <font>
      <sz val="14"/>
      <color rgb="FF000000"/>
      <name val="仿宋_GB2312"/>
      <charset val="0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等线"/>
      <charset val="134"/>
    </font>
    <font>
      <sz val="12"/>
      <name val="仿宋_GB231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3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176" fontId="10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view="pageBreakPreview" zoomScaleNormal="56" workbookViewId="0">
      <pane ySplit="6" topLeftCell="A7" activePane="bottomLeft" state="frozen"/>
      <selection/>
      <selection pane="bottomLeft" activeCell="L27" sqref="L27"/>
    </sheetView>
  </sheetViews>
  <sheetFormatPr defaultColWidth="9" defaultRowHeight="14"/>
  <cols>
    <col min="1" max="1" width="22.775" style="29" customWidth="1"/>
    <col min="2" max="2" width="17.4416666666667" style="31" customWidth="1"/>
    <col min="3" max="3" width="13" style="31" customWidth="1"/>
    <col min="4" max="4" width="15" style="31" customWidth="1"/>
    <col min="5" max="5" width="15.1083333333333" style="31" customWidth="1"/>
    <col min="6" max="7" width="15" style="31" customWidth="1"/>
    <col min="8" max="8" width="15.3333333333333" style="31" customWidth="1"/>
    <col min="9" max="9" width="15.25" style="31" customWidth="1"/>
    <col min="10" max="10" width="15" style="31" customWidth="1"/>
    <col min="11" max="11" width="16.375" style="32" customWidth="1"/>
    <col min="12" max="12" width="19.4416666666667" style="32" customWidth="1"/>
    <col min="13" max="16384" width="9" style="29"/>
  </cols>
  <sheetData>
    <row r="1" s="29" customFormat="1" ht="31.95" customHeight="1" spans="1:1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41"/>
      <c r="L1" s="41"/>
    </row>
    <row r="2" s="29" customFormat="1" ht="18.75" customHeight="1" spans="1:12">
      <c r="A2" s="4" t="s">
        <v>1</v>
      </c>
      <c r="B2" s="4"/>
      <c r="C2" s="4"/>
      <c r="D2" s="35"/>
      <c r="E2" s="35"/>
      <c r="F2" s="35"/>
      <c r="G2" s="35"/>
      <c r="H2" s="35"/>
      <c r="I2" s="35"/>
      <c r="J2" s="35"/>
      <c r="K2" s="42"/>
      <c r="L2" s="42"/>
    </row>
    <row r="3" s="29" customFormat="1" ht="19.05" customHeight="1" spans="1:12">
      <c r="A3" s="6" t="s">
        <v>2</v>
      </c>
      <c r="B3" s="6" t="s">
        <v>3</v>
      </c>
      <c r="C3" s="6" t="s">
        <v>4</v>
      </c>
      <c r="D3" s="6"/>
      <c r="E3" s="6"/>
      <c r="F3" s="6"/>
      <c r="G3" s="6"/>
      <c r="H3" s="6"/>
      <c r="I3" s="6" t="s">
        <v>5</v>
      </c>
      <c r="J3" s="15"/>
      <c r="K3" s="20" t="s">
        <v>6</v>
      </c>
      <c r="L3" s="21" t="s">
        <v>7</v>
      </c>
    </row>
    <row r="4" s="29" customFormat="1" ht="19.05" customHeight="1" spans="1:12">
      <c r="A4" s="6"/>
      <c r="B4" s="6"/>
      <c r="C4" s="6" t="s">
        <v>8</v>
      </c>
      <c r="D4" s="6"/>
      <c r="E4" s="6"/>
      <c r="F4" s="6" t="s">
        <v>9</v>
      </c>
      <c r="G4" s="6"/>
      <c r="H4" s="6"/>
      <c r="I4" s="15"/>
      <c r="J4" s="15"/>
      <c r="K4" s="43"/>
      <c r="L4" s="21"/>
    </row>
    <row r="5" s="29" customFormat="1" ht="19.05" customHeight="1" spans="1:12">
      <c r="A5" s="6"/>
      <c r="B5" s="6"/>
      <c r="C5" s="6" t="s">
        <v>10</v>
      </c>
      <c r="D5" s="6" t="s">
        <v>11</v>
      </c>
      <c r="E5" s="6" t="s">
        <v>12</v>
      </c>
      <c r="F5" s="6" t="s">
        <v>10</v>
      </c>
      <c r="G5" s="6" t="s">
        <v>11</v>
      </c>
      <c r="H5" s="6" t="s">
        <v>12</v>
      </c>
      <c r="I5" s="6" t="s">
        <v>13</v>
      </c>
      <c r="J5" s="6" t="s">
        <v>14</v>
      </c>
      <c r="K5" s="44"/>
      <c r="L5" s="21"/>
    </row>
    <row r="6" s="29" customFormat="1" ht="30" customHeight="1" spans="1:12">
      <c r="A6" s="6" t="s">
        <v>15</v>
      </c>
      <c r="B6" s="7" t="s">
        <v>16</v>
      </c>
      <c r="C6" s="7" t="s">
        <v>16</v>
      </c>
      <c r="D6" s="7" t="s">
        <v>16</v>
      </c>
      <c r="E6" s="7" t="s">
        <v>16</v>
      </c>
      <c r="F6" s="7" t="s">
        <v>16</v>
      </c>
      <c r="G6" s="7" t="s">
        <v>16</v>
      </c>
      <c r="H6" s="7" t="s">
        <v>16</v>
      </c>
      <c r="I6" s="6" t="s">
        <v>17</v>
      </c>
      <c r="J6" s="6" t="s">
        <v>17</v>
      </c>
      <c r="K6" s="20" t="s">
        <v>18</v>
      </c>
      <c r="L6" s="21" t="s">
        <v>18</v>
      </c>
    </row>
    <row r="7" s="29" customFormat="1" ht="30" customHeight="1" spans="1:12">
      <c r="A7" s="6" t="s">
        <v>19</v>
      </c>
      <c r="B7" s="8">
        <v>338</v>
      </c>
      <c r="C7" s="8">
        <v>22</v>
      </c>
      <c r="D7" s="8">
        <v>9</v>
      </c>
      <c r="E7" s="8">
        <v>18</v>
      </c>
      <c r="F7" s="8">
        <v>250</v>
      </c>
      <c r="G7" s="8">
        <v>21</v>
      </c>
      <c r="H7" s="8">
        <v>18</v>
      </c>
      <c r="I7" s="6">
        <v>1248</v>
      </c>
      <c r="J7" s="6">
        <v>1248</v>
      </c>
      <c r="K7" s="18">
        <v>42.1824</v>
      </c>
      <c r="L7" s="8">
        <v>8.57</v>
      </c>
    </row>
    <row r="8" s="29" customFormat="1" ht="30" customHeight="1" spans="1:12">
      <c r="A8" s="6" t="s">
        <v>20</v>
      </c>
      <c r="B8" s="36">
        <v>491</v>
      </c>
      <c r="C8" s="6">
        <v>67</v>
      </c>
      <c r="D8" s="6">
        <v>20</v>
      </c>
      <c r="E8" s="6">
        <v>10</v>
      </c>
      <c r="F8" s="6">
        <v>374</v>
      </c>
      <c r="G8" s="6">
        <v>14</v>
      </c>
      <c r="H8" s="6">
        <v>6</v>
      </c>
      <c r="I8" s="36">
        <v>930</v>
      </c>
      <c r="J8" s="6">
        <v>1220</v>
      </c>
      <c r="K8" s="19">
        <v>47.11</v>
      </c>
      <c r="L8" s="18">
        <v>9.44</v>
      </c>
    </row>
    <row r="9" s="29" customFormat="1" ht="30" customHeight="1" spans="1:12">
      <c r="A9" s="6" t="s">
        <v>21</v>
      </c>
      <c r="B9" s="6">
        <v>311</v>
      </c>
      <c r="C9" s="6">
        <v>51</v>
      </c>
      <c r="D9" s="6">
        <v>13</v>
      </c>
      <c r="E9" s="6">
        <v>6</v>
      </c>
      <c r="F9" s="6">
        <v>217</v>
      </c>
      <c r="G9" s="6">
        <v>14</v>
      </c>
      <c r="H9" s="6">
        <v>10</v>
      </c>
      <c r="I9" s="6">
        <v>930</v>
      </c>
      <c r="J9" s="6">
        <v>1220</v>
      </c>
      <c r="K9" s="20">
        <v>30.17</v>
      </c>
      <c r="L9" s="21">
        <v>7.33</v>
      </c>
    </row>
    <row r="10" s="29" customFormat="1" ht="30" customHeight="1" spans="1:12">
      <c r="A10" s="6" t="s">
        <v>22</v>
      </c>
      <c r="B10" s="36">
        <v>2454</v>
      </c>
      <c r="C10" s="6">
        <v>345</v>
      </c>
      <c r="D10" s="6">
        <v>104</v>
      </c>
      <c r="E10" s="6">
        <v>135</v>
      </c>
      <c r="F10" s="6">
        <v>1384</v>
      </c>
      <c r="G10" s="6">
        <v>168</v>
      </c>
      <c r="H10" s="6">
        <v>318</v>
      </c>
      <c r="I10" s="36">
        <v>930</v>
      </c>
      <c r="J10" s="6">
        <v>1220</v>
      </c>
      <c r="K10" s="20">
        <v>263.263</v>
      </c>
      <c r="L10" s="21">
        <v>75.0775</v>
      </c>
    </row>
    <row r="11" s="29" customFormat="1" ht="30" customHeight="1" spans="1:12">
      <c r="A11" s="6" t="s">
        <v>23</v>
      </c>
      <c r="B11" s="6">
        <v>2242</v>
      </c>
      <c r="C11" s="6">
        <v>438</v>
      </c>
      <c r="D11" s="6">
        <v>47</v>
      </c>
      <c r="E11" s="6">
        <v>33</v>
      </c>
      <c r="F11" s="6">
        <v>1630</v>
      </c>
      <c r="G11" s="6">
        <v>77</v>
      </c>
      <c r="H11" s="6">
        <v>17</v>
      </c>
      <c r="I11" s="6">
        <v>930</v>
      </c>
      <c r="J11" s="6">
        <v>1220</v>
      </c>
      <c r="K11" s="20">
        <v>213.552</v>
      </c>
      <c r="L11" s="21">
        <v>41.155</v>
      </c>
    </row>
    <row r="12" s="29" customFormat="1" ht="30" customHeight="1" spans="1:12">
      <c r="A12" s="6" t="s">
        <v>24</v>
      </c>
      <c r="B12" s="36">
        <v>1339</v>
      </c>
      <c r="C12" s="6">
        <v>190</v>
      </c>
      <c r="D12" s="6">
        <v>75</v>
      </c>
      <c r="E12" s="6">
        <v>70</v>
      </c>
      <c r="F12" s="6">
        <v>935</v>
      </c>
      <c r="G12" s="6">
        <v>42</v>
      </c>
      <c r="H12" s="6">
        <v>27</v>
      </c>
      <c r="I12" s="36">
        <v>930</v>
      </c>
      <c r="J12" s="6">
        <v>1220</v>
      </c>
      <c r="K12" s="20">
        <v>130.73</v>
      </c>
      <c r="L12" s="22">
        <v>32.44</v>
      </c>
    </row>
    <row r="13" s="29" customFormat="1" ht="30" customHeight="1" spans="1:12">
      <c r="A13" s="6" t="s">
        <v>25</v>
      </c>
      <c r="B13" s="6">
        <f>SUM(C13:H13)</f>
        <v>833</v>
      </c>
      <c r="C13" s="6">
        <v>144</v>
      </c>
      <c r="D13" s="6">
        <v>78</v>
      </c>
      <c r="E13" s="6">
        <v>13</v>
      </c>
      <c r="F13" s="6">
        <v>558</v>
      </c>
      <c r="G13" s="6">
        <v>11</v>
      </c>
      <c r="H13" s="6">
        <v>29</v>
      </c>
      <c r="I13" s="6">
        <v>930</v>
      </c>
      <c r="J13" s="6">
        <v>1220</v>
      </c>
      <c r="K13" s="23">
        <f>56.774+24.494</f>
        <v>81.268</v>
      </c>
      <c r="L13" s="24">
        <f>8.3175+13.6275</f>
        <v>21.945</v>
      </c>
    </row>
    <row r="14" s="30" customFormat="1" ht="30" customHeight="1" spans="1:12">
      <c r="A14" s="37" t="s">
        <v>26</v>
      </c>
      <c r="B14" s="36">
        <v>1577</v>
      </c>
      <c r="C14" s="6">
        <v>243</v>
      </c>
      <c r="D14" s="6">
        <v>84</v>
      </c>
      <c r="E14" s="6">
        <v>52</v>
      </c>
      <c r="F14" s="6">
        <v>1145</v>
      </c>
      <c r="G14" s="6">
        <v>31</v>
      </c>
      <c r="H14" s="6">
        <v>22</v>
      </c>
      <c r="I14" s="36">
        <v>930</v>
      </c>
      <c r="J14" s="6">
        <v>1220</v>
      </c>
      <c r="K14" s="45">
        <v>151.776</v>
      </c>
      <c r="L14" s="46">
        <v>33.455</v>
      </c>
    </row>
    <row r="15" s="29" customFormat="1" ht="30" customHeight="1" spans="1:12">
      <c r="A15" s="6" t="s">
        <v>27</v>
      </c>
      <c r="B15" s="6">
        <v>660</v>
      </c>
      <c r="C15" s="38">
        <v>89</v>
      </c>
      <c r="D15" s="38">
        <v>27</v>
      </c>
      <c r="E15" s="38">
        <v>21</v>
      </c>
      <c r="F15" s="38">
        <v>481</v>
      </c>
      <c r="G15" s="38">
        <v>16</v>
      </c>
      <c r="H15" s="38">
        <v>26</v>
      </c>
      <c r="I15" s="6">
        <v>930</v>
      </c>
      <c r="J15" s="6">
        <v>1220</v>
      </c>
      <c r="K15" s="20">
        <v>63.99</v>
      </c>
      <c r="L15" s="21">
        <v>8.78</v>
      </c>
    </row>
    <row r="16" s="29" customFormat="1" ht="30" customHeight="1" spans="1:12">
      <c r="A16" s="6" t="s">
        <v>28</v>
      </c>
      <c r="B16" s="6">
        <v>865</v>
      </c>
      <c r="C16" s="6">
        <v>207</v>
      </c>
      <c r="D16" s="6">
        <v>46</v>
      </c>
      <c r="E16" s="6">
        <v>25</v>
      </c>
      <c r="F16" s="6">
        <v>562</v>
      </c>
      <c r="G16" s="6">
        <v>5</v>
      </c>
      <c r="H16" s="6">
        <v>20</v>
      </c>
      <c r="I16" s="36">
        <v>930</v>
      </c>
      <c r="J16" s="6">
        <v>1220</v>
      </c>
      <c r="K16" s="26">
        <v>114.436</v>
      </c>
      <c r="L16" s="27">
        <v>11.2282</v>
      </c>
    </row>
    <row r="17" s="29" customFormat="1" ht="30" customHeight="1" spans="1:12">
      <c r="A17" s="6" t="s">
        <v>29</v>
      </c>
      <c r="B17" s="6">
        <v>727</v>
      </c>
      <c r="C17" s="6">
        <v>5</v>
      </c>
      <c r="D17" s="6">
        <v>30</v>
      </c>
      <c r="E17" s="6">
        <v>60</v>
      </c>
      <c r="F17" s="6">
        <v>332</v>
      </c>
      <c r="G17" s="6">
        <v>262</v>
      </c>
      <c r="H17" s="6">
        <v>38</v>
      </c>
      <c r="I17" s="6">
        <v>930</v>
      </c>
      <c r="J17" s="6">
        <v>1220</v>
      </c>
      <c r="K17" s="20">
        <v>78.926</v>
      </c>
      <c r="L17" s="21">
        <v>50.845</v>
      </c>
    </row>
    <row r="18" s="29" customFormat="1" ht="30" customHeight="1" spans="1:12">
      <c r="A18" s="6" t="s">
        <v>30</v>
      </c>
      <c r="B18" s="39">
        <v>402</v>
      </c>
      <c r="C18" s="8">
        <v>2</v>
      </c>
      <c r="D18" s="8">
        <v>15</v>
      </c>
      <c r="E18" s="8">
        <v>52</v>
      </c>
      <c r="F18" s="8">
        <v>297</v>
      </c>
      <c r="G18" s="8">
        <v>6</v>
      </c>
      <c r="H18" s="8">
        <v>30</v>
      </c>
      <c r="I18" s="36">
        <v>930</v>
      </c>
      <c r="J18" s="6">
        <v>1220</v>
      </c>
      <c r="K18" s="19">
        <v>40.34</v>
      </c>
      <c r="L18" s="18">
        <v>9.22</v>
      </c>
    </row>
    <row r="19" s="29" customFormat="1" ht="30" customHeight="1" spans="1:12">
      <c r="A19" s="6" t="s">
        <v>31</v>
      </c>
      <c r="B19" s="6">
        <v>493</v>
      </c>
      <c r="C19" s="6">
        <v>52</v>
      </c>
      <c r="D19" s="6">
        <v>30</v>
      </c>
      <c r="E19" s="6">
        <v>21</v>
      </c>
      <c r="F19" s="6">
        <v>356</v>
      </c>
      <c r="G19" s="6">
        <v>33</v>
      </c>
      <c r="H19" s="6">
        <v>1</v>
      </c>
      <c r="I19" s="6">
        <v>930</v>
      </c>
      <c r="J19" s="6">
        <v>1220</v>
      </c>
      <c r="K19" s="20">
        <v>48.31</v>
      </c>
      <c r="L19" s="21">
        <v>10.75</v>
      </c>
    </row>
    <row r="20" s="29" customFormat="1" ht="30" customHeight="1" spans="1:12">
      <c r="A20" s="6" t="s">
        <v>32</v>
      </c>
      <c r="B20" s="36">
        <v>2126</v>
      </c>
      <c r="C20" s="6">
        <v>636</v>
      </c>
      <c r="D20" s="6">
        <v>270</v>
      </c>
      <c r="E20" s="6">
        <v>193</v>
      </c>
      <c r="F20" s="6">
        <v>931</v>
      </c>
      <c r="G20" s="6">
        <v>7</v>
      </c>
      <c r="H20" s="6">
        <v>89</v>
      </c>
      <c r="I20" s="36">
        <v>930</v>
      </c>
      <c r="J20" s="6">
        <v>1220</v>
      </c>
      <c r="K20" s="20">
        <v>228.519</v>
      </c>
      <c r="L20" s="21">
        <v>67.795</v>
      </c>
    </row>
    <row r="21" s="29" customFormat="1" ht="30" customHeight="1" spans="1:12">
      <c r="A21" s="6" t="s">
        <v>33</v>
      </c>
      <c r="B21" s="6">
        <v>2387</v>
      </c>
      <c r="C21" s="6">
        <v>498</v>
      </c>
      <c r="D21" s="6">
        <v>154</v>
      </c>
      <c r="E21" s="6">
        <v>165</v>
      </c>
      <c r="F21" s="6">
        <v>1431</v>
      </c>
      <c r="G21" s="6">
        <v>59</v>
      </c>
      <c r="H21" s="6">
        <v>80</v>
      </c>
      <c r="I21" s="6">
        <v>930</v>
      </c>
      <c r="J21" s="6">
        <v>1220</v>
      </c>
      <c r="K21" s="26">
        <v>245.152</v>
      </c>
      <c r="L21" s="21">
        <v>60.39</v>
      </c>
    </row>
    <row r="22" s="29" customFormat="1" ht="30" customHeight="1" spans="1:12">
      <c r="A22" s="6" t="s">
        <v>34</v>
      </c>
      <c r="B22" s="39">
        <v>2990</v>
      </c>
      <c r="C22" s="8">
        <v>504</v>
      </c>
      <c r="D22" s="8">
        <v>240</v>
      </c>
      <c r="E22" s="8">
        <v>126</v>
      </c>
      <c r="F22" s="8">
        <v>1993</v>
      </c>
      <c r="G22" s="8">
        <v>30</v>
      </c>
      <c r="H22" s="8">
        <v>97</v>
      </c>
      <c r="I22" s="47">
        <v>930</v>
      </c>
      <c r="J22" s="8">
        <v>1220</v>
      </c>
      <c r="K22" s="19">
        <v>292.37</v>
      </c>
      <c r="L22" s="18">
        <v>73.83</v>
      </c>
    </row>
    <row r="23" s="29" customFormat="1" ht="30" customHeight="1" spans="1:12">
      <c r="A23" s="6" t="s">
        <v>35</v>
      </c>
      <c r="B23" s="6">
        <v>2195</v>
      </c>
      <c r="C23" s="6">
        <v>509</v>
      </c>
      <c r="D23" s="6">
        <v>155</v>
      </c>
      <c r="E23" s="6">
        <v>144</v>
      </c>
      <c r="F23" s="6">
        <v>1212</v>
      </c>
      <c r="G23" s="6">
        <v>80</v>
      </c>
      <c r="H23" s="13">
        <v>95</v>
      </c>
      <c r="I23" s="14">
        <v>930</v>
      </c>
      <c r="J23" s="48">
        <v>1220</v>
      </c>
      <c r="K23" s="20">
        <v>217.88</v>
      </c>
      <c r="L23" s="21">
        <v>61.42</v>
      </c>
    </row>
    <row r="24" s="29" customFormat="1" ht="30" customHeight="1" spans="1:12">
      <c r="A24" s="6" t="s">
        <v>36</v>
      </c>
      <c r="B24" s="36">
        <v>745</v>
      </c>
      <c r="C24" s="6">
        <v>78</v>
      </c>
      <c r="D24" s="6">
        <v>63</v>
      </c>
      <c r="E24" s="6">
        <v>43</v>
      </c>
      <c r="F24" s="6">
        <v>472</v>
      </c>
      <c r="G24" s="6">
        <v>26</v>
      </c>
      <c r="H24" s="6">
        <v>63</v>
      </c>
      <c r="I24" s="49">
        <v>930</v>
      </c>
      <c r="J24" s="6">
        <v>1220</v>
      </c>
      <c r="K24" s="26">
        <v>74.94</v>
      </c>
      <c r="L24" s="21">
        <v>22.825</v>
      </c>
    </row>
    <row r="25" s="29" customFormat="1" ht="33" customHeight="1" spans="1:12">
      <c r="A25" s="6" t="s">
        <v>37</v>
      </c>
      <c r="B25" s="6">
        <v>1163</v>
      </c>
      <c r="C25" s="6">
        <v>257</v>
      </c>
      <c r="D25" s="6">
        <v>93</v>
      </c>
      <c r="E25" s="6">
        <v>43</v>
      </c>
      <c r="F25" s="6">
        <v>736</v>
      </c>
      <c r="G25" s="6">
        <v>17</v>
      </c>
      <c r="H25" s="6">
        <v>17</v>
      </c>
      <c r="I25" s="6">
        <v>930</v>
      </c>
      <c r="J25" s="6">
        <v>1220</v>
      </c>
      <c r="K25" s="20">
        <v>113.089</v>
      </c>
      <c r="L25" s="21">
        <v>28.68</v>
      </c>
    </row>
    <row r="26" s="29" customFormat="1" ht="30" customHeight="1" spans="1:12">
      <c r="A26" s="10" t="s">
        <v>38</v>
      </c>
      <c r="B26" s="36">
        <v>1806</v>
      </c>
      <c r="C26" s="6">
        <v>415</v>
      </c>
      <c r="D26" s="6">
        <v>88</v>
      </c>
      <c r="E26" s="6">
        <v>158</v>
      </c>
      <c r="F26" s="6">
        <v>1127</v>
      </c>
      <c r="G26" s="6">
        <v>4</v>
      </c>
      <c r="H26" s="6">
        <v>14</v>
      </c>
      <c r="I26" s="36">
        <v>930</v>
      </c>
      <c r="J26" s="6">
        <v>1220</v>
      </c>
      <c r="K26" s="20">
        <v>175.614</v>
      </c>
      <c r="L26" s="21">
        <v>35.67</v>
      </c>
    </row>
    <row r="27" s="29" customFormat="1" ht="30" customHeight="1" spans="1:12">
      <c r="A27" s="6" t="s">
        <v>39</v>
      </c>
      <c r="B27" s="6">
        <f>SUM(B7:B26)</f>
        <v>26144</v>
      </c>
      <c r="C27" s="6">
        <f t="shared" ref="C27:H27" si="0">SUM(C7:C26)</f>
        <v>4752</v>
      </c>
      <c r="D27" s="6">
        <f t="shared" si="0"/>
        <v>1641</v>
      </c>
      <c r="E27" s="6">
        <f t="shared" si="0"/>
        <v>1388</v>
      </c>
      <c r="F27" s="6">
        <f t="shared" si="0"/>
        <v>16423</v>
      </c>
      <c r="G27" s="6">
        <f t="shared" si="0"/>
        <v>923</v>
      </c>
      <c r="H27" s="6">
        <f t="shared" si="0"/>
        <v>1017</v>
      </c>
      <c r="I27" s="6"/>
      <c r="J27" s="6"/>
      <c r="K27" s="20">
        <f>SUM(K7:K26)</f>
        <v>2653.6174</v>
      </c>
      <c r="L27" s="21">
        <f>SUM(L7:L26)</f>
        <v>670.8457</v>
      </c>
    </row>
    <row r="28" s="29" customFormat="1" ht="15" spans="1:12">
      <c r="A28" s="35"/>
      <c r="B28" s="40"/>
      <c r="C28" s="40"/>
      <c r="D28" s="40"/>
      <c r="E28" s="40"/>
      <c r="F28" s="40"/>
      <c r="G28" s="40"/>
      <c r="H28" s="40"/>
      <c r="I28" s="40"/>
      <c r="J28" s="40"/>
      <c r="K28" s="50"/>
      <c r="L28" s="50"/>
    </row>
    <row r="29" s="29" customFormat="1" spans="1:1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42"/>
      <c r="L29" s="42"/>
    </row>
    <row r="30" s="29" customFormat="1" spans="1:1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42"/>
      <c r="L30" s="42"/>
    </row>
    <row r="31" s="29" customFormat="1" spans="1:1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42"/>
      <c r="L31" s="42"/>
    </row>
    <row r="32" s="29" customFormat="1" spans="1:12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42"/>
      <c r="L32" s="42"/>
    </row>
    <row r="33" s="29" customFormat="1" spans="1:12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42"/>
      <c r="L33" s="42"/>
    </row>
    <row r="34" s="29" customFormat="1" spans="1:1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42"/>
      <c r="L34" s="42"/>
    </row>
    <row r="35" s="29" customFormat="1" spans="1:1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42"/>
      <c r="L35" s="42"/>
    </row>
    <row r="36" s="29" customFormat="1" spans="1:1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42"/>
      <c r="L36" s="42"/>
    </row>
    <row r="37" s="29" customFormat="1" spans="1:1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42"/>
      <c r="L37" s="42"/>
    </row>
    <row r="38" s="29" customFormat="1" spans="1:1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42"/>
      <c r="L38" s="42"/>
    </row>
    <row r="39" s="29" customFormat="1" spans="1:1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42"/>
      <c r="L39" s="42"/>
    </row>
    <row r="40" s="29" customFormat="1" spans="1:1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42"/>
      <c r="L40" s="42"/>
    </row>
    <row r="41" s="29" customFormat="1" spans="1:1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42"/>
      <c r="L41" s="42"/>
    </row>
    <row r="42" s="29" customFormat="1" spans="1:1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42"/>
      <c r="L42" s="42"/>
    </row>
    <row r="43" s="29" customFormat="1" spans="1:1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42"/>
      <c r="L43" s="42"/>
    </row>
    <row r="44" s="29" customFormat="1" spans="1:1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42"/>
      <c r="L44" s="42"/>
    </row>
    <row r="45" s="29" customFormat="1" spans="1:1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42"/>
      <c r="L45" s="42"/>
    </row>
    <row r="46" s="29" customFormat="1" spans="1:1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42"/>
      <c r="L46" s="42"/>
    </row>
    <row r="47" s="29" customFormat="1" spans="1:1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42"/>
      <c r="L47" s="42"/>
    </row>
    <row r="48" s="29" customFormat="1" spans="1:1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42"/>
      <c r="L48" s="42"/>
    </row>
    <row r="49" s="29" customFormat="1" spans="1:1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42"/>
      <c r="L49" s="42"/>
    </row>
    <row r="50" s="29" customFormat="1" spans="1:1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42"/>
      <c r="L50" s="42"/>
    </row>
    <row r="51" s="29" customFormat="1" spans="1:1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42"/>
      <c r="L51" s="42"/>
    </row>
    <row r="52" s="29" customFormat="1" spans="1:1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42"/>
      <c r="L52" s="42"/>
    </row>
    <row r="53" s="29" customFormat="1" spans="1:1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42"/>
      <c r="L53" s="42"/>
    </row>
    <row r="54" s="29" customFormat="1" spans="1:1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42"/>
      <c r="L54" s="42"/>
    </row>
    <row r="55" s="29" customFormat="1" spans="1:1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42"/>
      <c r="L55" s="42"/>
    </row>
    <row r="56" s="29" customFormat="1" spans="1:1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42"/>
      <c r="L56" s="42"/>
    </row>
    <row r="57" s="29" customFormat="1" spans="1:1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42"/>
      <c r="L57" s="42"/>
    </row>
    <row r="58" s="29" customFormat="1" spans="1:1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42"/>
      <c r="L58" s="42"/>
    </row>
    <row r="59" s="29" customFormat="1" spans="1:1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42"/>
      <c r="L59" s="42"/>
    </row>
    <row r="60" s="29" customFormat="1" spans="1:1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42"/>
      <c r="L60" s="42"/>
    </row>
    <row r="61" s="29" customFormat="1" spans="1:1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42"/>
      <c r="L61" s="42"/>
    </row>
    <row r="62" s="29" customFormat="1" spans="1:1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42"/>
      <c r="L62" s="42"/>
    </row>
    <row r="63" s="29" customFormat="1" spans="1:1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42"/>
      <c r="L63" s="42"/>
    </row>
    <row r="64" s="29" customFormat="1" spans="1:1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42"/>
      <c r="L64" s="42"/>
    </row>
    <row r="65" s="29" customFormat="1" spans="1:1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42"/>
      <c r="L65" s="42"/>
    </row>
    <row r="66" s="29" customFormat="1" spans="1:1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42"/>
      <c r="L66" s="42"/>
    </row>
    <row r="67" s="29" customFormat="1" spans="1:1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42"/>
      <c r="L67" s="42"/>
    </row>
    <row r="68" s="29" customFormat="1" spans="1:1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42"/>
      <c r="L68" s="42"/>
    </row>
    <row r="69" s="29" customFormat="1" spans="1:1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42"/>
      <c r="L69" s="42"/>
    </row>
    <row r="70" s="29" customFormat="1" spans="1:1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42"/>
      <c r="L70" s="42"/>
    </row>
    <row r="71" s="29" customFormat="1" spans="1:1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42"/>
      <c r="L71" s="42"/>
    </row>
    <row r="72" s="29" customFormat="1" spans="1:1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42"/>
      <c r="L72" s="42"/>
    </row>
    <row r="73" s="29" customFormat="1" spans="1:1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42"/>
      <c r="L73" s="42"/>
    </row>
    <row r="74" s="29" customFormat="1" spans="1:1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42"/>
      <c r="L74" s="42"/>
    </row>
    <row r="75" s="29" customFormat="1" spans="1:1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42"/>
      <c r="L75" s="42"/>
    </row>
    <row r="76" s="29" customFormat="1" spans="1:1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42"/>
      <c r="L76" s="42"/>
    </row>
    <row r="77" s="29" customFormat="1" spans="1:1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42"/>
      <c r="L77" s="42"/>
    </row>
    <row r="78" s="29" customFormat="1" spans="1:1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42"/>
      <c r="L78" s="42"/>
    </row>
    <row r="79" s="29" customFormat="1" spans="1:1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42"/>
      <c r="L79" s="42"/>
    </row>
    <row r="80" s="29" customFormat="1" spans="1:1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42"/>
      <c r="L80" s="42"/>
    </row>
    <row r="81" s="29" customFormat="1" spans="1:1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42"/>
      <c r="L81" s="42"/>
    </row>
    <row r="82" s="29" customFormat="1" spans="1:1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42"/>
      <c r="L82" s="42"/>
    </row>
    <row r="83" s="29" customFormat="1" spans="1:1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42"/>
      <c r="L83" s="42"/>
    </row>
    <row r="84" s="29" customFormat="1" spans="1:1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42"/>
      <c r="L84" s="42"/>
    </row>
    <row r="85" s="29" customFormat="1" spans="1:1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42"/>
      <c r="L85" s="42"/>
    </row>
    <row r="86" s="29" customFormat="1" spans="1:1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42"/>
      <c r="L86" s="42"/>
    </row>
    <row r="87" s="29" customFormat="1" spans="1:1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42"/>
      <c r="L87" s="42"/>
    </row>
    <row r="88" s="29" customFormat="1" spans="1:1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42"/>
      <c r="L88" s="42"/>
    </row>
    <row r="89" s="29" customFormat="1" spans="1:1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42"/>
      <c r="L89" s="42"/>
    </row>
    <row r="90" s="29" customFormat="1" spans="1:1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42"/>
      <c r="L90" s="42"/>
    </row>
    <row r="91" s="29" customFormat="1" spans="1:1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42"/>
      <c r="L91" s="42"/>
    </row>
    <row r="92" s="29" customFormat="1" spans="1:1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42"/>
      <c r="L92" s="42"/>
    </row>
    <row r="93" s="29" customFormat="1" spans="1:1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42"/>
      <c r="L93" s="42"/>
    </row>
    <row r="94" s="29" customFormat="1" spans="1:1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42"/>
      <c r="L94" s="42"/>
    </row>
    <row r="95" s="29" customFormat="1" spans="1:1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42"/>
      <c r="L95" s="42"/>
    </row>
    <row r="96" s="29" customFormat="1" spans="1:1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42"/>
      <c r="L96" s="42"/>
    </row>
    <row r="97" s="29" customFormat="1" spans="1:1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42"/>
      <c r="L97" s="42"/>
    </row>
    <row r="98" s="29" customFormat="1" spans="1:1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42"/>
      <c r="L98" s="42"/>
    </row>
    <row r="99" s="29" customFormat="1" spans="1:1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42"/>
      <c r="L99" s="42"/>
    </row>
    <row r="100" s="29" customFormat="1" spans="1:1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42"/>
      <c r="L100" s="42"/>
    </row>
    <row r="101" s="29" customFormat="1" spans="1:1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42"/>
      <c r="L101" s="42"/>
    </row>
    <row r="102" s="29" customFormat="1" spans="1:1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42"/>
      <c r="L102" s="42"/>
    </row>
    <row r="103" s="29" customFormat="1" spans="1:1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42"/>
      <c r="L103" s="42"/>
    </row>
    <row r="104" s="29" customFormat="1" spans="1:1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42"/>
      <c r="L104" s="42"/>
    </row>
    <row r="105" s="29" customFormat="1" spans="1:1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42"/>
      <c r="L105" s="42"/>
    </row>
    <row r="106" s="29" customFormat="1" spans="1:1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42"/>
      <c r="L106" s="42"/>
    </row>
    <row r="107" s="29" customFormat="1" spans="1:1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42"/>
      <c r="L107" s="42"/>
    </row>
    <row r="108" s="29" customFormat="1" spans="1:1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42"/>
      <c r="L108" s="42"/>
    </row>
    <row r="109" s="29" customFormat="1" spans="1:1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42"/>
      <c r="L109" s="42"/>
    </row>
    <row r="110" s="29" customFormat="1" spans="1:1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42"/>
      <c r="L110" s="42"/>
    </row>
    <row r="111" s="29" customFormat="1" spans="1:1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42"/>
      <c r="L111" s="42"/>
    </row>
    <row r="112" s="29" customFormat="1" spans="1:1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42"/>
      <c r="L112" s="42"/>
    </row>
    <row r="113" s="29" customFormat="1" spans="1:1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42"/>
      <c r="L113" s="42"/>
    </row>
    <row r="114" s="29" customFormat="1" spans="1:1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42"/>
      <c r="L114" s="42"/>
    </row>
    <row r="115" s="29" customFormat="1" spans="1:1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42"/>
      <c r="L115" s="42"/>
    </row>
    <row r="116" s="29" customFormat="1" spans="1:1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42"/>
      <c r="L116" s="42"/>
    </row>
    <row r="117" s="29" customFormat="1" spans="1:1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42"/>
      <c r="L117" s="42"/>
    </row>
    <row r="118" s="29" customFormat="1" spans="1:1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42"/>
      <c r="L118" s="42"/>
    </row>
    <row r="119" s="29" customFormat="1" spans="1:1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42"/>
      <c r="L119" s="42"/>
    </row>
    <row r="120" s="29" customFormat="1" spans="1:1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42"/>
      <c r="L120" s="42"/>
    </row>
    <row r="121" s="29" customFormat="1" spans="1:1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42"/>
      <c r="L121" s="42"/>
    </row>
    <row r="122" s="29" customFormat="1" spans="1:1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42"/>
      <c r="L122" s="42"/>
    </row>
    <row r="123" s="29" customFormat="1" spans="1:1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42"/>
      <c r="L123" s="42"/>
    </row>
    <row r="124" s="29" customFormat="1" spans="1:1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42"/>
      <c r="L124" s="42"/>
    </row>
    <row r="125" s="29" customFormat="1" spans="1:1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42"/>
      <c r="L125" s="42"/>
    </row>
    <row r="126" s="29" customFormat="1" spans="1:1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42"/>
      <c r="L126" s="42"/>
    </row>
    <row r="127" s="29" customFormat="1" spans="1:1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42"/>
      <c r="L127" s="42"/>
    </row>
    <row r="128" s="29" customFormat="1" spans="1:1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42"/>
      <c r="L128" s="42"/>
    </row>
    <row r="129" s="29" customFormat="1" spans="1:1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42"/>
      <c r="L129" s="42"/>
    </row>
    <row r="130" s="29" customFormat="1" spans="1:1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42"/>
      <c r="L130" s="42"/>
    </row>
    <row r="131" s="29" customFormat="1" spans="1:1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42"/>
      <c r="L131" s="42"/>
    </row>
    <row r="132" s="29" customFormat="1" spans="1:1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42"/>
      <c r="L132" s="42"/>
    </row>
    <row r="133" s="29" customFormat="1" spans="1:1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42"/>
      <c r="L133" s="42"/>
    </row>
    <row r="134" s="29" customFormat="1" spans="1:1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42"/>
      <c r="L134" s="42"/>
    </row>
    <row r="135" s="29" customFormat="1" spans="1:1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42"/>
      <c r="L135" s="42"/>
    </row>
    <row r="136" s="29" customFormat="1" spans="1:1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42"/>
      <c r="L136" s="42"/>
    </row>
    <row r="137" s="29" customFormat="1" spans="1:1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42"/>
      <c r="L137" s="42"/>
    </row>
    <row r="138" s="29" customFormat="1" spans="1:1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42"/>
      <c r="L138" s="42"/>
    </row>
    <row r="139" s="29" customFormat="1" spans="1:1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42"/>
      <c r="L139" s="42"/>
    </row>
    <row r="140" s="29" customFormat="1" spans="1:1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42"/>
      <c r="L140" s="42"/>
    </row>
    <row r="141" s="29" customFormat="1" spans="1:1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42"/>
      <c r="L141" s="42"/>
    </row>
    <row r="142" s="29" customFormat="1" spans="1:1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42"/>
      <c r="L142" s="42"/>
    </row>
    <row r="143" s="29" customFormat="1" spans="1:1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42"/>
      <c r="L143" s="42"/>
    </row>
    <row r="144" s="29" customFormat="1" spans="1:1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42"/>
      <c r="L144" s="42"/>
    </row>
    <row r="145" s="29" customFormat="1" spans="1:1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42"/>
      <c r="L145" s="42"/>
    </row>
    <row r="146" s="29" customFormat="1" spans="1:1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42"/>
      <c r="L146" s="42"/>
    </row>
    <row r="147" s="29" customFormat="1" spans="1:1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42"/>
      <c r="L147" s="42"/>
    </row>
    <row r="148" s="29" customFormat="1" spans="1:1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42"/>
      <c r="L148" s="42"/>
    </row>
    <row r="149" s="29" customFormat="1" spans="1:1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42"/>
      <c r="L149" s="42"/>
    </row>
    <row r="150" s="29" customFormat="1" spans="1:1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42"/>
      <c r="L150" s="42"/>
    </row>
    <row r="151" s="29" customFormat="1" spans="1:1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42"/>
      <c r="L151" s="42"/>
    </row>
    <row r="152" s="29" customFormat="1" spans="1:1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42"/>
      <c r="L152" s="42"/>
    </row>
    <row r="153" s="29" customFormat="1" spans="1:1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42"/>
      <c r="L153" s="42"/>
    </row>
    <row r="154" s="29" customFormat="1" spans="1:1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42"/>
      <c r="L154" s="42"/>
    </row>
    <row r="155" s="29" customFormat="1" spans="1:1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42"/>
      <c r="L155" s="42"/>
    </row>
    <row r="156" s="29" customFormat="1" spans="1:1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42"/>
      <c r="L156" s="42"/>
    </row>
    <row r="157" s="29" customFormat="1" spans="1:1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42"/>
      <c r="L157" s="42"/>
    </row>
    <row r="158" s="29" customFormat="1" spans="1:1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42"/>
      <c r="L158" s="42"/>
    </row>
    <row r="159" s="29" customFormat="1" spans="1:1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42"/>
      <c r="L159" s="42"/>
    </row>
    <row r="160" s="29" customFormat="1" spans="1:1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42"/>
      <c r="L160" s="42"/>
    </row>
    <row r="161" s="29" customFormat="1" spans="1:1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42"/>
      <c r="L161" s="42"/>
    </row>
    <row r="162" s="29" customFormat="1" spans="1:1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42"/>
      <c r="L162" s="42"/>
    </row>
    <row r="163" s="29" customFormat="1" spans="1:1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42"/>
      <c r="L163" s="42"/>
    </row>
    <row r="164" s="29" customFormat="1" spans="1:1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42"/>
      <c r="L164" s="42"/>
    </row>
    <row r="165" s="29" customFormat="1" spans="1:1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42"/>
      <c r="L165" s="42"/>
    </row>
    <row r="166" s="29" customFormat="1" spans="1:1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42"/>
      <c r="L166" s="42"/>
    </row>
    <row r="167" s="29" customFormat="1" spans="1:1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42"/>
      <c r="L167" s="42"/>
    </row>
    <row r="168" s="29" customFormat="1" spans="1:1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42"/>
      <c r="L168" s="42"/>
    </row>
    <row r="169" s="29" customFormat="1" spans="1:1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42"/>
      <c r="L169" s="42"/>
    </row>
    <row r="170" s="29" customFormat="1" spans="1:1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42"/>
      <c r="L170" s="42"/>
    </row>
    <row r="171" s="29" customFormat="1" spans="1:1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42"/>
      <c r="L171" s="42"/>
    </row>
    <row r="172" s="29" customFormat="1" spans="1:1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42"/>
      <c r="L172" s="42"/>
    </row>
    <row r="173" s="29" customFormat="1" spans="1:1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42"/>
      <c r="L173" s="42"/>
    </row>
    <row r="174" s="29" customFormat="1" spans="1:1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42"/>
      <c r="L174" s="42"/>
    </row>
    <row r="175" s="29" customFormat="1" spans="1:1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42"/>
      <c r="L175" s="42"/>
    </row>
    <row r="176" s="29" customFormat="1" spans="1:1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42"/>
      <c r="L176" s="42"/>
    </row>
    <row r="177" s="29" customFormat="1" spans="1:1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42"/>
      <c r="L177" s="42"/>
    </row>
    <row r="178" s="29" customFormat="1" spans="1:1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42"/>
      <c r="L178" s="42"/>
    </row>
    <row r="179" s="29" customFormat="1" spans="1:1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42"/>
      <c r="L179" s="42"/>
    </row>
    <row r="180" s="29" customFormat="1" spans="1:1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42"/>
      <c r="L180" s="42"/>
    </row>
    <row r="181" s="29" customFormat="1" spans="1:1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42"/>
      <c r="L181" s="42"/>
    </row>
    <row r="182" s="29" customFormat="1" spans="1:1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42"/>
      <c r="L182" s="42"/>
    </row>
    <row r="183" s="29" customFormat="1" spans="1:1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42"/>
      <c r="L183" s="42"/>
    </row>
    <row r="184" s="29" customFormat="1" spans="1:1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42"/>
      <c r="L184" s="42"/>
    </row>
    <row r="185" s="29" customFormat="1" spans="1:1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42"/>
      <c r="L185" s="42"/>
    </row>
    <row r="186" s="29" customFormat="1" spans="1:1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42"/>
      <c r="L186" s="42"/>
    </row>
    <row r="187" s="29" customFormat="1" spans="1:1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42"/>
      <c r="L187" s="42"/>
    </row>
    <row r="188" s="29" customFormat="1" spans="1:1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42"/>
      <c r="L188" s="42"/>
    </row>
    <row r="189" s="29" customFormat="1" spans="1:1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42"/>
      <c r="L189" s="42"/>
    </row>
    <row r="190" s="29" customFormat="1" spans="1:1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42"/>
      <c r="L190" s="42"/>
    </row>
    <row r="191" s="29" customFormat="1" spans="1:1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42"/>
      <c r="L191" s="42"/>
    </row>
    <row r="192" s="29" customFormat="1" spans="1:1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42"/>
      <c r="L192" s="42"/>
    </row>
    <row r="193" s="29" customFormat="1" spans="1:1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42"/>
      <c r="L193" s="42"/>
    </row>
    <row r="194" s="29" customFormat="1" spans="1:1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42"/>
      <c r="L194" s="42"/>
    </row>
    <row r="195" s="29" customFormat="1" spans="1:1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42"/>
      <c r="L195" s="42"/>
    </row>
    <row r="196" s="29" customFormat="1" spans="1:1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42"/>
      <c r="L196" s="42"/>
    </row>
    <row r="197" s="29" customFormat="1" spans="1:1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42"/>
      <c r="L197" s="42"/>
    </row>
    <row r="198" s="29" customFormat="1" spans="1:1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42"/>
      <c r="L198" s="42"/>
    </row>
    <row r="199" s="29" customFormat="1" spans="1:1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42"/>
      <c r="L199" s="42"/>
    </row>
    <row r="200" s="29" customFormat="1" spans="1:1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42"/>
      <c r="L200" s="42"/>
    </row>
    <row r="201" s="29" customFormat="1" spans="1:12">
      <c r="A201" s="51"/>
      <c r="B201" s="52"/>
      <c r="C201" s="52"/>
      <c r="D201" s="52"/>
      <c r="E201" s="52"/>
      <c r="F201" s="52"/>
      <c r="G201" s="52"/>
      <c r="H201" s="52"/>
      <c r="I201" s="52"/>
      <c r="J201" s="52"/>
      <c r="K201" s="53"/>
      <c r="L201" s="53"/>
    </row>
  </sheetData>
  <mergeCells count="10">
    <mergeCell ref="A1:L1"/>
    <mergeCell ref="A2:C2"/>
    <mergeCell ref="C3:H3"/>
    <mergeCell ref="C4:E4"/>
    <mergeCell ref="F4:H4"/>
    <mergeCell ref="A3:A5"/>
    <mergeCell ref="B3:B5"/>
    <mergeCell ref="K3:K5"/>
    <mergeCell ref="L3:L5"/>
    <mergeCell ref="I3:J4"/>
  </mergeCells>
  <printOptions horizontalCentered="1"/>
  <pageMargins left="0.751388888888889" right="0.751388888888889" top="1" bottom="1" header="0.511805555555556" footer="0.511805555555556"/>
  <pageSetup paperSize="9" scale="5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view="pageBreakPreview" zoomScaleNormal="110" workbookViewId="0">
      <pane ySplit="6" topLeftCell="A9" activePane="bottomLeft" state="frozen"/>
      <selection/>
      <selection pane="bottomLeft" activeCell="F27" sqref="F27"/>
    </sheetView>
  </sheetViews>
  <sheetFormatPr defaultColWidth="9" defaultRowHeight="14"/>
  <cols>
    <col min="1" max="1" width="22.8833333333333" style="1" customWidth="1"/>
    <col min="2" max="2" width="15.3333333333333" style="1" customWidth="1"/>
    <col min="3" max="3" width="14.1083333333333" style="1" customWidth="1"/>
    <col min="4" max="4" width="15" style="1" customWidth="1"/>
    <col min="5" max="5" width="16.2166666666667" style="1" customWidth="1"/>
    <col min="6" max="6" width="16.1083333333333" style="1" customWidth="1"/>
    <col min="7" max="7" width="17.775" style="1" customWidth="1"/>
    <col min="8" max="8" width="16.6666666666667" style="1" customWidth="1"/>
    <col min="9" max="9" width="15" style="1" customWidth="1"/>
    <col min="10" max="10" width="15.6666666666667" style="1" customWidth="1"/>
    <col min="11" max="11" width="21" style="1" customWidth="1"/>
    <col min="12" max="16384" width="9" style="1"/>
  </cols>
  <sheetData>
    <row r="1" s="1" customFormat="1" ht="28.05" customHeight="1" spans="1:11">
      <c r="A1" s="2" t="s">
        <v>40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8" customHeight="1" spans="1:11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</row>
    <row r="3" s="1" customFormat="1" ht="19.05" customHeight="1" spans="1:11">
      <c r="A3" s="6" t="s">
        <v>2</v>
      </c>
      <c r="B3" s="6" t="s">
        <v>41</v>
      </c>
      <c r="C3" s="6" t="s">
        <v>4</v>
      </c>
      <c r="D3" s="6"/>
      <c r="E3" s="6"/>
      <c r="F3" s="6"/>
      <c r="G3" s="6"/>
      <c r="H3" s="6"/>
      <c r="I3" s="6" t="s">
        <v>5</v>
      </c>
      <c r="J3" s="13" t="s">
        <v>6</v>
      </c>
      <c r="K3" s="14" t="s">
        <v>7</v>
      </c>
    </row>
    <row r="4" s="1" customFormat="1" ht="19.05" customHeight="1" spans="1:11">
      <c r="A4" s="6"/>
      <c r="B4" s="6"/>
      <c r="C4" s="6" t="s">
        <v>8</v>
      </c>
      <c r="D4" s="6"/>
      <c r="E4" s="6"/>
      <c r="F4" s="6" t="s">
        <v>9</v>
      </c>
      <c r="G4" s="6"/>
      <c r="H4" s="6"/>
      <c r="I4" s="15"/>
      <c r="J4" s="16"/>
      <c r="K4" s="14"/>
    </row>
    <row r="5" s="1" customFormat="1" ht="19.05" customHeight="1" spans="1:11">
      <c r="A5" s="6"/>
      <c r="B5" s="6"/>
      <c r="C5" s="6" t="s">
        <v>10</v>
      </c>
      <c r="D5" s="6" t="s">
        <v>11</v>
      </c>
      <c r="E5" s="6" t="s">
        <v>12</v>
      </c>
      <c r="F5" s="6" t="s">
        <v>10</v>
      </c>
      <c r="G5" s="6" t="s">
        <v>11</v>
      </c>
      <c r="H5" s="6" t="s">
        <v>12</v>
      </c>
      <c r="I5" s="7"/>
      <c r="J5" s="17"/>
      <c r="K5" s="14"/>
    </row>
    <row r="6" s="1" customFormat="1" ht="30" customHeight="1" spans="1:11">
      <c r="A6" s="6" t="s">
        <v>15</v>
      </c>
      <c r="B6" s="6" t="s">
        <v>16</v>
      </c>
      <c r="C6" s="7" t="s">
        <v>16</v>
      </c>
      <c r="D6" s="7" t="s">
        <v>16</v>
      </c>
      <c r="E6" s="7" t="s">
        <v>16</v>
      </c>
      <c r="F6" s="7" t="s">
        <v>16</v>
      </c>
      <c r="G6" s="7" t="s">
        <v>16</v>
      </c>
      <c r="H6" s="7" t="s">
        <v>16</v>
      </c>
      <c r="I6" s="6" t="s">
        <v>17</v>
      </c>
      <c r="J6" s="13" t="s">
        <v>18</v>
      </c>
      <c r="K6" s="14" t="s">
        <v>18</v>
      </c>
    </row>
    <row r="7" s="1" customFormat="1" ht="30" customHeight="1" spans="1:11">
      <c r="A7" s="6" t="s">
        <v>19</v>
      </c>
      <c r="B7" s="8">
        <v>391</v>
      </c>
      <c r="C7" s="8">
        <v>23</v>
      </c>
      <c r="D7" s="8">
        <v>60</v>
      </c>
      <c r="E7" s="8">
        <v>48</v>
      </c>
      <c r="F7" s="8">
        <v>186</v>
      </c>
      <c r="G7" s="8">
        <v>31</v>
      </c>
      <c r="H7" s="8">
        <v>43</v>
      </c>
      <c r="I7" s="8">
        <v>1248</v>
      </c>
      <c r="J7" s="18">
        <v>48.7968</v>
      </c>
      <c r="K7" s="18">
        <v>19.1525</v>
      </c>
    </row>
    <row r="8" s="1" customFormat="1" ht="35.25" customHeight="1" spans="1:11">
      <c r="A8" s="6" t="s">
        <v>20</v>
      </c>
      <c r="B8" s="6">
        <v>28</v>
      </c>
      <c r="C8" s="6">
        <v>4</v>
      </c>
      <c r="D8" s="6">
        <v>1</v>
      </c>
      <c r="E8" s="6">
        <v>1</v>
      </c>
      <c r="F8" s="6">
        <v>21</v>
      </c>
      <c r="G8" s="6">
        <v>1</v>
      </c>
      <c r="H8" s="6">
        <v>0</v>
      </c>
      <c r="I8" s="6">
        <v>1248</v>
      </c>
      <c r="J8" s="19">
        <v>3.49</v>
      </c>
      <c r="K8" s="18">
        <v>0.54</v>
      </c>
    </row>
    <row r="9" s="1" customFormat="1" ht="30" customHeight="1" spans="1:11">
      <c r="A9" s="6" t="s">
        <v>21</v>
      </c>
      <c r="B9" s="6">
        <v>10</v>
      </c>
      <c r="C9" s="6">
        <v>0</v>
      </c>
      <c r="D9" s="6">
        <v>0</v>
      </c>
      <c r="E9" s="6">
        <v>0</v>
      </c>
      <c r="F9" s="6">
        <v>10</v>
      </c>
      <c r="G9" s="6">
        <v>0</v>
      </c>
      <c r="H9" s="6">
        <v>0</v>
      </c>
      <c r="I9" s="6">
        <v>1248</v>
      </c>
      <c r="J9" s="20">
        <v>1.248</v>
      </c>
      <c r="K9" s="21">
        <v>0.1</v>
      </c>
    </row>
    <row r="10" s="1" customFormat="1" ht="30" customHeight="1" spans="1:11">
      <c r="A10" s="6" t="s">
        <v>22</v>
      </c>
      <c r="B10" s="6">
        <v>93</v>
      </c>
      <c r="C10" s="6">
        <v>7</v>
      </c>
      <c r="D10" s="6">
        <v>9</v>
      </c>
      <c r="E10" s="6">
        <v>10</v>
      </c>
      <c r="F10" s="6">
        <v>24</v>
      </c>
      <c r="G10" s="6">
        <v>14</v>
      </c>
      <c r="H10" s="6">
        <v>29</v>
      </c>
      <c r="I10" s="6">
        <v>1248</v>
      </c>
      <c r="J10" s="20">
        <v>11.6064</v>
      </c>
      <c r="K10" s="21">
        <v>5.2225</v>
      </c>
    </row>
    <row r="11" s="1" customFormat="1" ht="30" customHeight="1" spans="1:11">
      <c r="A11" s="6" t="s">
        <v>23</v>
      </c>
      <c r="B11" s="6">
        <v>271</v>
      </c>
      <c r="C11" s="6">
        <v>33</v>
      </c>
      <c r="D11" s="6">
        <v>180</v>
      </c>
      <c r="E11" s="6">
        <v>9</v>
      </c>
      <c r="F11" s="6">
        <v>39</v>
      </c>
      <c r="G11" s="6">
        <v>7</v>
      </c>
      <c r="H11" s="6">
        <v>3</v>
      </c>
      <c r="I11" s="6">
        <v>1248</v>
      </c>
      <c r="J11" s="20">
        <v>33.82</v>
      </c>
      <c r="K11" s="21">
        <v>29.22</v>
      </c>
    </row>
    <row r="12" s="1" customFormat="1" ht="30" customHeight="1" spans="1:11">
      <c r="A12" s="6" t="s">
        <v>24</v>
      </c>
      <c r="B12" s="6">
        <v>140</v>
      </c>
      <c r="C12" s="6">
        <v>61</v>
      </c>
      <c r="D12" s="6">
        <v>12</v>
      </c>
      <c r="E12" s="6">
        <v>19</v>
      </c>
      <c r="F12" s="6">
        <v>37</v>
      </c>
      <c r="G12" s="6">
        <v>5</v>
      </c>
      <c r="H12" s="6">
        <v>6</v>
      </c>
      <c r="I12" s="6">
        <v>1220</v>
      </c>
      <c r="J12" s="20">
        <v>17.08</v>
      </c>
      <c r="K12" s="22">
        <v>4.47</v>
      </c>
    </row>
    <row r="13" s="1" customFormat="1" ht="30" customHeight="1" spans="1:11">
      <c r="A13" s="6" t="s">
        <v>25</v>
      </c>
      <c r="B13" s="6">
        <f>SUM(C13:H13)</f>
        <v>135</v>
      </c>
      <c r="C13" s="6">
        <v>7</v>
      </c>
      <c r="D13" s="6">
        <v>25</v>
      </c>
      <c r="E13" s="6">
        <v>0</v>
      </c>
      <c r="F13" s="6">
        <v>83</v>
      </c>
      <c r="G13" s="6">
        <v>7</v>
      </c>
      <c r="H13" s="6">
        <v>13</v>
      </c>
      <c r="I13" s="6">
        <v>1220</v>
      </c>
      <c r="J13" s="23">
        <f>12.566+3.904</f>
        <v>16.47</v>
      </c>
      <c r="K13" s="24">
        <f>2.3675+3.82</f>
        <v>6.1875</v>
      </c>
    </row>
    <row r="14" s="1" customFormat="1" ht="30" customHeight="1" spans="1:11">
      <c r="A14" s="6" t="s">
        <v>26</v>
      </c>
      <c r="B14" s="6">
        <v>47</v>
      </c>
      <c r="C14" s="6">
        <v>7</v>
      </c>
      <c r="D14" s="6">
        <v>8</v>
      </c>
      <c r="E14" s="6">
        <v>4</v>
      </c>
      <c r="F14" s="6">
        <v>26</v>
      </c>
      <c r="G14" s="6">
        <v>2</v>
      </c>
      <c r="H14" s="6">
        <v>0</v>
      </c>
      <c r="I14" s="6">
        <v>1220</v>
      </c>
      <c r="J14" s="20">
        <v>5.734</v>
      </c>
      <c r="K14" s="25">
        <v>1.98</v>
      </c>
    </row>
    <row r="15" s="1" customFormat="1" ht="30" customHeight="1" spans="1:11">
      <c r="A15" s="6" t="s">
        <v>27</v>
      </c>
      <c r="B15" s="6">
        <v>35</v>
      </c>
      <c r="C15" s="9">
        <v>3</v>
      </c>
      <c r="D15" s="9">
        <v>2</v>
      </c>
      <c r="E15" s="9">
        <v>8</v>
      </c>
      <c r="F15" s="9">
        <v>15</v>
      </c>
      <c r="G15" s="9">
        <v>0</v>
      </c>
      <c r="H15" s="9">
        <v>7</v>
      </c>
      <c r="I15" s="6">
        <v>1220</v>
      </c>
      <c r="J15" s="20">
        <v>4.27</v>
      </c>
      <c r="K15" s="21">
        <v>1.04</v>
      </c>
    </row>
    <row r="16" s="1" customFormat="1" ht="30" customHeight="1" spans="1:11">
      <c r="A16" s="6" t="s">
        <v>28</v>
      </c>
      <c r="B16" s="6">
        <v>102</v>
      </c>
      <c r="C16" s="6">
        <v>67</v>
      </c>
      <c r="D16" s="6">
        <v>2</v>
      </c>
      <c r="E16" s="6">
        <v>6</v>
      </c>
      <c r="F16" s="6">
        <v>23</v>
      </c>
      <c r="G16" s="6">
        <v>4</v>
      </c>
      <c r="H16" s="6">
        <v>0</v>
      </c>
      <c r="I16" s="6">
        <v>1220</v>
      </c>
      <c r="J16" s="26">
        <v>12.444</v>
      </c>
      <c r="K16" s="27">
        <v>2.225</v>
      </c>
    </row>
    <row r="17" s="1" customFormat="1" ht="30" customHeight="1" spans="1:11">
      <c r="A17" s="6" t="s">
        <v>29</v>
      </c>
      <c r="B17" s="6">
        <v>111</v>
      </c>
      <c r="C17" s="6">
        <v>0</v>
      </c>
      <c r="D17" s="6">
        <v>6</v>
      </c>
      <c r="E17" s="6">
        <v>3</v>
      </c>
      <c r="F17" s="6">
        <v>35</v>
      </c>
      <c r="G17" s="6">
        <v>54</v>
      </c>
      <c r="H17" s="6">
        <v>13</v>
      </c>
      <c r="I17" s="6">
        <v>1220</v>
      </c>
      <c r="J17" s="20">
        <v>13.544</v>
      </c>
      <c r="K17" s="21">
        <v>9.9475</v>
      </c>
    </row>
    <row r="18" s="1" customFormat="1" ht="30" customHeight="1" spans="1:11">
      <c r="A18" s="6" t="s">
        <v>30</v>
      </c>
      <c r="B18" s="8">
        <v>39</v>
      </c>
      <c r="C18" s="8">
        <v>2</v>
      </c>
      <c r="D18" s="8">
        <v>7</v>
      </c>
      <c r="E18" s="8">
        <v>7</v>
      </c>
      <c r="F18" s="8">
        <v>20</v>
      </c>
      <c r="G18" s="8">
        <v>1</v>
      </c>
      <c r="H18" s="8">
        <v>2</v>
      </c>
      <c r="I18" s="6">
        <v>1220</v>
      </c>
      <c r="J18" s="19">
        <v>4.76</v>
      </c>
      <c r="K18" s="18">
        <v>1.76</v>
      </c>
    </row>
    <row r="19" s="1" customFormat="1" ht="30" customHeight="1" spans="1:11">
      <c r="A19" s="6" t="s">
        <v>31</v>
      </c>
      <c r="B19" s="6">
        <v>92</v>
      </c>
      <c r="C19" s="6">
        <v>12</v>
      </c>
      <c r="D19" s="6">
        <v>9</v>
      </c>
      <c r="E19" s="6">
        <v>13</v>
      </c>
      <c r="F19" s="6">
        <v>55</v>
      </c>
      <c r="G19" s="6">
        <v>1</v>
      </c>
      <c r="H19" s="6">
        <v>2</v>
      </c>
      <c r="I19" s="6">
        <v>1220</v>
      </c>
      <c r="J19" s="20">
        <v>11.22</v>
      </c>
      <c r="K19" s="21">
        <v>2.73</v>
      </c>
    </row>
    <row r="20" s="1" customFormat="1" ht="30" customHeight="1" spans="1:11">
      <c r="A20" s="6" t="s">
        <v>32</v>
      </c>
      <c r="B20" s="6">
        <v>171</v>
      </c>
      <c r="C20" s="6">
        <v>16</v>
      </c>
      <c r="D20" s="6">
        <v>47</v>
      </c>
      <c r="E20" s="6">
        <v>4</v>
      </c>
      <c r="F20" s="6">
        <v>86</v>
      </c>
      <c r="G20" s="6">
        <v>3</v>
      </c>
      <c r="H20" s="6">
        <v>15</v>
      </c>
      <c r="I20" s="6">
        <v>1220</v>
      </c>
      <c r="J20" s="20">
        <v>22.326</v>
      </c>
      <c r="K20" s="21">
        <v>9.2325</v>
      </c>
    </row>
    <row r="21" s="1" customFormat="1" ht="30" customHeight="1" spans="1:11">
      <c r="A21" s="6" t="s">
        <v>33</v>
      </c>
      <c r="B21" s="6">
        <v>140</v>
      </c>
      <c r="C21" s="6">
        <v>8</v>
      </c>
      <c r="D21" s="6">
        <v>22</v>
      </c>
      <c r="E21" s="6">
        <v>2</v>
      </c>
      <c r="F21" s="6">
        <v>88</v>
      </c>
      <c r="G21" s="6">
        <v>15</v>
      </c>
      <c r="H21" s="6">
        <v>5</v>
      </c>
      <c r="I21" s="6">
        <v>1220</v>
      </c>
      <c r="J21" s="26">
        <v>17.08</v>
      </c>
      <c r="K21" s="21">
        <v>6.7725</v>
      </c>
    </row>
    <row r="22" s="1" customFormat="1" ht="30" customHeight="1" spans="1:11">
      <c r="A22" s="6" t="s">
        <v>34</v>
      </c>
      <c r="B22" s="8">
        <v>95</v>
      </c>
      <c r="C22" s="8">
        <v>5</v>
      </c>
      <c r="D22" s="8">
        <v>34</v>
      </c>
      <c r="E22" s="8">
        <v>4</v>
      </c>
      <c r="F22" s="8">
        <v>33</v>
      </c>
      <c r="G22" s="8">
        <v>3</v>
      </c>
      <c r="H22" s="8">
        <v>16</v>
      </c>
      <c r="I22" s="8">
        <v>1220</v>
      </c>
      <c r="J22" s="19">
        <v>11.59</v>
      </c>
      <c r="K22" s="18">
        <v>6.68</v>
      </c>
    </row>
    <row r="23" s="1" customFormat="1" ht="30" customHeight="1" spans="1:11">
      <c r="A23" s="6" t="s">
        <v>35</v>
      </c>
      <c r="B23" s="6">
        <v>179</v>
      </c>
      <c r="C23" s="6">
        <v>25</v>
      </c>
      <c r="D23" s="6">
        <v>45</v>
      </c>
      <c r="E23" s="6">
        <v>11</v>
      </c>
      <c r="F23" s="6">
        <v>67</v>
      </c>
      <c r="G23" s="6">
        <v>15</v>
      </c>
      <c r="H23" s="6">
        <v>16</v>
      </c>
      <c r="I23" s="6">
        <v>1220</v>
      </c>
      <c r="J23" s="20">
        <v>21.84</v>
      </c>
      <c r="K23" s="21">
        <v>10.93</v>
      </c>
    </row>
    <row r="24" s="1" customFormat="1" ht="30" customHeight="1" spans="1:11">
      <c r="A24" s="6" t="s">
        <v>36</v>
      </c>
      <c r="B24" s="6">
        <v>30</v>
      </c>
      <c r="C24" s="6">
        <v>3</v>
      </c>
      <c r="D24" s="6">
        <v>9</v>
      </c>
      <c r="E24" s="6">
        <v>1</v>
      </c>
      <c r="F24" s="6">
        <v>12</v>
      </c>
      <c r="G24" s="6">
        <v>3</v>
      </c>
      <c r="H24" s="6">
        <v>2</v>
      </c>
      <c r="I24" s="6">
        <v>1220</v>
      </c>
      <c r="J24" s="20">
        <v>3.66</v>
      </c>
      <c r="K24" s="21">
        <v>2.0625</v>
      </c>
    </row>
    <row r="25" s="1" customFormat="1" ht="29" customHeight="1" spans="1:11">
      <c r="A25" s="6" t="s">
        <v>37</v>
      </c>
      <c r="B25" s="6">
        <v>110</v>
      </c>
      <c r="C25" s="6">
        <v>30</v>
      </c>
      <c r="D25" s="6">
        <v>20</v>
      </c>
      <c r="E25" s="6">
        <v>5</v>
      </c>
      <c r="F25" s="6">
        <v>43</v>
      </c>
      <c r="G25" s="6">
        <v>10</v>
      </c>
      <c r="H25" s="6">
        <v>2</v>
      </c>
      <c r="I25" s="6">
        <v>1220</v>
      </c>
      <c r="J25" s="20">
        <v>13.42</v>
      </c>
      <c r="K25" s="21">
        <v>5.4925</v>
      </c>
    </row>
    <row r="26" s="1" customFormat="1" ht="30" customHeight="1" spans="1:11">
      <c r="A26" s="10" t="s">
        <v>38</v>
      </c>
      <c r="B26" s="6">
        <v>66</v>
      </c>
      <c r="C26" s="6">
        <v>3</v>
      </c>
      <c r="D26" s="6">
        <v>14</v>
      </c>
      <c r="E26" s="6">
        <v>7</v>
      </c>
      <c r="F26" s="6">
        <v>39</v>
      </c>
      <c r="G26" s="6">
        <v>1</v>
      </c>
      <c r="H26" s="6">
        <v>2</v>
      </c>
      <c r="I26" s="6">
        <v>1220</v>
      </c>
      <c r="J26" s="20">
        <v>8.052</v>
      </c>
      <c r="K26" s="21">
        <v>3.0075</v>
      </c>
    </row>
    <row r="27" s="1" customFormat="1" ht="30" customHeight="1" spans="1:11">
      <c r="A27" s="6" t="s">
        <v>39</v>
      </c>
      <c r="B27" s="6">
        <f>SUM(B7:B26)</f>
        <v>2285</v>
      </c>
      <c r="C27" s="6">
        <f t="shared" ref="C27:H27" si="0">SUM(C7:C26)</f>
        <v>316</v>
      </c>
      <c r="D27" s="6">
        <f t="shared" si="0"/>
        <v>512</v>
      </c>
      <c r="E27" s="6">
        <f t="shared" si="0"/>
        <v>162</v>
      </c>
      <c r="F27" s="6">
        <f t="shared" si="0"/>
        <v>942</v>
      </c>
      <c r="G27" s="6">
        <f t="shared" si="0"/>
        <v>177</v>
      </c>
      <c r="H27" s="6">
        <f t="shared" si="0"/>
        <v>176</v>
      </c>
      <c r="I27" s="6"/>
      <c r="J27" s="20">
        <f>SUM(J7:J26)</f>
        <v>282.4512</v>
      </c>
      <c r="K27" s="21">
        <f>SUM(K7:K26)</f>
        <v>128.7525</v>
      </c>
    </row>
    <row r="28" s="1" customFormat="1" spans="1:1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="1" customFormat="1" spans="1:1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="1" customFormat="1" spans="1:11">
      <c r="A30" s="11"/>
      <c r="B30" s="11"/>
      <c r="C30" s="11"/>
      <c r="D30" s="11"/>
      <c r="E30" s="11"/>
      <c r="F30" s="12"/>
      <c r="G30" s="11"/>
      <c r="H30" s="11"/>
      <c r="I30" s="11"/>
      <c r="J30" s="11"/>
      <c r="K30" s="11"/>
    </row>
    <row r="31" s="1" customFormat="1" spans="1:1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="1" customFormat="1" spans="1:1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="1" customFormat="1" spans="1:1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="1" customFormat="1" spans="1:1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="1" customFormat="1" spans="1:1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="1" customFormat="1" spans="1:1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="1" customFormat="1" spans="1:1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="1" customFormat="1" spans="1:1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="1" customFormat="1" spans="1:1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="1" customFormat="1" spans="1:1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="1" customFormat="1" spans="1:1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="1" customFormat="1" spans="1:1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="1" customFormat="1" spans="1:1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="1" customFormat="1" spans="1:1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="1" customFormat="1" spans="1:1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="1" customFormat="1" spans="1:1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="1" customFormat="1" spans="1:1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="1" customFormat="1" spans="1:1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="1" customFormat="1" spans="1:1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="1" customFormat="1" spans="1:1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="1" customFormat="1" spans="1:1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="1" customFormat="1" spans="1:1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="1" customFormat="1" spans="1:1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="1" customFormat="1" spans="1:1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="1" customFormat="1" spans="1:1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="1" customFormat="1" spans="1:1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="1" customFormat="1" spans="1:1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="1" customFormat="1" spans="1:1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="1" customFormat="1" spans="1:1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="1" customFormat="1" spans="1:1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="1" customFormat="1" spans="1:1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="1" customFormat="1" spans="1:1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="1" customFormat="1" spans="1:1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="1" customFormat="1" spans="1:1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="1" customFormat="1" spans="1:1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="1" customFormat="1" spans="1:1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="1" customFormat="1" spans="1:1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="1" customFormat="1" spans="1:1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="1" customFormat="1" spans="1:1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="1" customFormat="1" spans="1:1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="1" customFormat="1" spans="1:1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="1" customFormat="1" spans="1:1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="1" customFormat="1" spans="1:1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="1" customFormat="1" spans="1:1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="1" customFormat="1" spans="1:1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="1" customFormat="1" spans="1:1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="1" customFormat="1" spans="1:1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="1" customFormat="1" spans="1:1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="1" customFormat="1" spans="1:1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="1" customFormat="1" spans="1:1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="1" customFormat="1" spans="1:1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="1" customFormat="1" spans="1:1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="1" customFormat="1" spans="1:1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="1" customFormat="1" spans="1:1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="1" customFormat="1" spans="1:1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="1" customFormat="1" spans="1:1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="1" customFormat="1" spans="1:1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="1" customFormat="1" spans="1:1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="1" customFormat="1" spans="1:1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="1" customFormat="1" spans="1:1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="1" customFormat="1" spans="1:1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="1" customFormat="1" spans="1:1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="1" customFormat="1" spans="1:1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="1" customFormat="1" spans="1:1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="1" customFormat="1" spans="1:1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="1" customFormat="1" spans="1:1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="1" customFormat="1" spans="1:1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="1" customFormat="1" spans="1:1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="1" customFormat="1" spans="1:1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="1" customFormat="1" spans="1:1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="1" customFormat="1" spans="1:1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="1" customFormat="1" spans="1:1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="1" customFormat="1" spans="1:1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="1" customFormat="1" spans="1:1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="1" customFormat="1" spans="1:1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="1" customFormat="1" spans="1:1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="1" customFormat="1" spans="1:1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="1" customFormat="1" spans="1:1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="1" customFormat="1" spans="1:1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="1" customFormat="1" spans="1:1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="1" customFormat="1" spans="1:1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="1" customFormat="1" spans="1:1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="1" customFormat="1" spans="1:1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="1" customFormat="1" spans="1:1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="1" customFormat="1" spans="1:1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="1" customFormat="1" spans="1:1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="1" customFormat="1" spans="1:1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="1" customFormat="1" spans="1:1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="1" customFormat="1" spans="1:1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="1" customFormat="1" spans="1:1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="1" customFormat="1" spans="1:1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="1" customFormat="1" spans="1:1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="1" customFormat="1" spans="1:1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="1" customFormat="1" spans="1:1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="1" customFormat="1" spans="1:1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="1" customFormat="1" spans="1:1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="1" customFormat="1" spans="1:1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="1" customFormat="1" spans="1:1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="1" customFormat="1" spans="1:1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="1" customFormat="1" spans="1:1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="1" customFormat="1" spans="1:1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="1" customFormat="1" spans="1:1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="1" customFormat="1" spans="1:1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="1" customFormat="1" spans="1:1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="1" customFormat="1" spans="1:1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="1" customFormat="1" spans="1:1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="1" customFormat="1" spans="1:1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="1" customFormat="1" spans="1:1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="1" customFormat="1" spans="1:1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="1" customFormat="1" spans="1:1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="1" customFormat="1" spans="1:1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="1" customFormat="1" spans="1:1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="1" customFormat="1" spans="1:1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="1" customFormat="1" spans="1:1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s="1" customFormat="1" spans="1:1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s="1" customFormat="1" spans="1:1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s="1" customFormat="1" spans="1:1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="1" customFormat="1" spans="1:1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s="1" customFormat="1" spans="1:1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="1" customFormat="1" spans="1:1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="1" customFormat="1" spans="1:1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="1" customFormat="1" spans="1:1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="1" customFormat="1" spans="1:1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="1" customFormat="1" spans="1:1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s="1" customFormat="1" spans="1:1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s="1" customFormat="1" spans="1:1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s="1" customFormat="1" spans="1:1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="1" customFormat="1" spans="1:1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="1" customFormat="1" spans="1:1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="1" customFormat="1" spans="1:1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="1" customFormat="1" spans="1:1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s="1" customFormat="1" spans="1:1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s="1" customFormat="1" spans="1:1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="1" customFormat="1" spans="1:1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="1" customFormat="1" spans="1:1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s="1" customFormat="1" spans="1:1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s="1" customFormat="1" spans="1:1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s="1" customFormat="1" spans="1:1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s="1" customFormat="1" spans="1:1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="1" customFormat="1" spans="1:1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="1" customFormat="1" spans="1:1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s="1" customFormat="1" spans="1:1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s="1" customFormat="1" spans="1:1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s="1" customFormat="1" spans="1:1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="1" customFormat="1" spans="1:1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  <row r="176" s="1" customFormat="1" spans="1:1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</row>
    <row r="177" s="1" customFormat="1" spans="1:1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="1" customFormat="1" spans="1:1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</row>
    <row r="179" s="1" customFormat="1" spans="1:1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</row>
    <row r="180" s="1" customFormat="1" spans="1:1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</row>
    <row r="181" s="1" customFormat="1" spans="1:1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</row>
    <row r="182" s="1" customFormat="1" spans="1:1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</row>
    <row r="183" s="1" customFormat="1" spans="1:1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</row>
    <row r="184" s="1" customFormat="1" spans="1:1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</row>
    <row r="185" s="1" customFormat="1" spans="1:1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</row>
    <row r="186" s="1" customFormat="1" spans="1:1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</row>
    <row r="187" s="1" customFormat="1" spans="1:1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</row>
    <row r="188" s="1" customFormat="1" spans="1:1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</row>
    <row r="189" s="1" customFormat="1" spans="1:1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</row>
    <row r="190" s="1" customFormat="1" spans="1:1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</row>
    <row r="191" s="1" customFormat="1" spans="1:1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="1" customFormat="1" spans="1:1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s="1" customFormat="1" spans="1:1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</row>
    <row r="194" s="1" customFormat="1" spans="1:1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s="1" customFormat="1" spans="1:1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</row>
    <row r="196" s="1" customFormat="1" spans="1:1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s="1" customFormat="1" spans="1:1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="1" customFormat="1" spans="1:1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</row>
    <row r="199" s="1" customFormat="1" spans="1:1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</row>
    <row r="200" s="1" customFormat="1" spans="1:1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</row>
  </sheetData>
  <mergeCells count="10">
    <mergeCell ref="A1:K1"/>
    <mergeCell ref="A2:C2"/>
    <mergeCell ref="C3:H3"/>
    <mergeCell ref="C4:E4"/>
    <mergeCell ref="F4:H4"/>
    <mergeCell ref="A3:A5"/>
    <mergeCell ref="B3:B5"/>
    <mergeCell ref="I3:I5"/>
    <mergeCell ref="J3:J5"/>
    <mergeCell ref="K3:K5"/>
  </mergeCells>
  <printOptions horizontalCentered="1"/>
  <pageMargins left="0.751388888888889" right="0.751388888888889" top="1" bottom="1" header="0.511805555555556" footer="0.511805555555556"/>
  <pageSetup paperSize="9" scale="58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4月农村特困</vt:lpstr>
      <vt:lpstr>4月城市特困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黒日白夜</cp:lastModifiedBy>
  <dcterms:created xsi:type="dcterms:W3CDTF">2018-06-10T19:28:41Z</dcterms:created>
  <dcterms:modified xsi:type="dcterms:W3CDTF">2025-05-06T01:58:45Z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3DF0869AD4914EDD8431B57FCCA1D668_13</vt:lpwstr>
  </property>
</Properties>
</file>