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月农村特困" sheetId="3" r:id="rId1"/>
    <sheet name="2月城市特困" sheetId="4" r:id="rId2"/>
  </sheets>
  <definedNames>
    <definedName name="_xlnm.Print_Area" localSheetId="1">'2月城市特困'!$A$1:$K$27</definedName>
  </definedNames>
  <calcPr calcId="144525"/>
</workbook>
</file>

<file path=xl/sharedStrings.xml><?xml version="1.0" encoding="utf-8"?>
<sst xmlns="http://schemas.openxmlformats.org/spreadsheetml/2006/main" count="99" uniqueCount="42">
  <si>
    <t>赣州市2024年农村特困供养人员基本情况2月报表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</si>
  <si>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</si>
  <si>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</si>
  <si>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</si>
  <si>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</si>
  <si>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</si>
  <si>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</si>
  <si>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</si>
  <si>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</si>
  <si>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</si>
  <si>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</si>
  <si>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</si>
  <si>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</si>
  <si>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</si>
  <si>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</si>
  <si>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</si>
  <si>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</si>
  <si>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</si>
  <si>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</si>
  <si>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</si>
  <si>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</si>
  <si>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</si>
  <si>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</si>
  <si>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</si>
  <si>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</si>
  <si>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</si>
  <si>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</si>
  <si>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</si>
  <si>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</si>
  <si>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</si>
  <si>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</si>
  <si>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</si>
  <si>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</si>
  <si>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</si>
  <si>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</si>
  <si>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</si>
  <si>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</si>
  <si>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</si>
  <si>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</si>
  <si>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</si>
  <si>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赣州市2024年城市特困供养人员基本情况2月报表</t>
  </si>
  <si>
    <t>城市特困供养总人数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</si>
</sst>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4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8" fillId="11" borderId="13" applyNumberFormat="false" applyAlignment="false" applyProtection="false">
      <alignment vertical="center"/>
    </xf>
    <xf numFmtId="0" fontId="24" fillId="18" borderId="15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6" fillId="0" borderId="12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0" borderId="1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1" fillId="27" borderId="17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0" fillId="11" borderId="18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31" fillId="33" borderId="18" applyNumberFormat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7" fillId="0" borderId="0" xfId="0" applyFont="true" applyAlignment="true"/>
    <xf numFmtId="0" fontId="8" fillId="0" borderId="0" xfId="0" applyFont="true" applyAlignment="true"/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5" fillId="0" borderId="9" xfId="0" applyFont="true" applyBorder="true" applyAlignment="true">
      <alignment horizontal="center" vertical="center" wrapText="true"/>
    </xf>
    <xf numFmtId="177" fontId="5" fillId="0" borderId="2" xfId="0" applyNumberFormat="true" applyFont="true" applyBorder="true" applyAlignment="true">
      <alignment horizontal="center" vertical="center" wrapText="true"/>
    </xf>
    <xf numFmtId="177" fontId="5" fillId="0" borderId="5" xfId="0" applyNumberFormat="true" applyFont="true" applyBorder="true" applyAlignment="true">
      <alignment horizontal="center" vertical="center" wrapText="true"/>
    </xf>
    <xf numFmtId="177" fontId="5" fillId="0" borderId="6" xfId="0" applyNumberFormat="true" applyFont="true" applyBorder="true" applyAlignment="true">
      <alignment horizontal="center" vertical="center" wrapText="true"/>
    </xf>
    <xf numFmtId="177" fontId="6" fillId="0" borderId="5" xfId="0" applyNumberFormat="true" applyFont="true" applyBorder="true" applyAlignment="true">
      <alignment horizontal="center" vertical="center" wrapText="true"/>
    </xf>
    <xf numFmtId="177" fontId="6" fillId="0" borderId="6" xfId="0" applyNumberFormat="true" applyFont="true" applyBorder="true" applyAlignment="true">
      <alignment horizontal="center" vertical="center" wrapText="true"/>
    </xf>
    <xf numFmtId="177" fontId="5" fillId="0" borderId="5" xfId="0" applyNumberFormat="true" applyFont="true" applyFill="true" applyBorder="true" applyAlignment="true">
      <alignment horizontal="center" vertical="center" wrapText="true"/>
    </xf>
    <xf numFmtId="177" fontId="5" fillId="0" borderId="6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Alignment="true"/>
    <xf numFmtId="0" fontId="0" fillId="2" borderId="0" xfId="0" applyFill="true">
      <alignment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10" fillId="0" borderId="6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11" fillId="0" borderId="0" xfId="0" applyFont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177" fontId="4" fillId="0" borderId="0" xfId="0" applyNumberFormat="true" applyFont="true" applyAlignment="true">
      <alignment horizontal="center" vertical="center" wrapText="true"/>
    </xf>
    <xf numFmtId="177" fontId="5" fillId="0" borderId="8" xfId="0" applyNumberFormat="true" applyFont="true" applyBorder="true" applyAlignment="true">
      <alignment horizontal="center" vertical="center" wrapText="true"/>
    </xf>
    <xf numFmtId="177" fontId="5" fillId="0" borderId="9" xfId="0" applyNumberFormat="true" applyFont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177" fontId="5" fillId="2" borderId="5" xfId="0" applyNumberFormat="true" applyFont="true" applyFill="true" applyBorder="true" applyAlignment="true">
      <alignment horizontal="center" vertical="center" wrapText="true"/>
    </xf>
    <xf numFmtId="177" fontId="5" fillId="2" borderId="6" xfId="0" applyNumberFormat="true" applyFont="true" applyFill="true" applyBorder="true" applyAlignment="true">
      <alignment horizontal="center" vertical="center" wrapText="true"/>
    </xf>
    <xf numFmtId="177" fontId="11" fillId="0" borderId="0" xfId="0" applyNumberFormat="true" applyFont="true" applyAlignment="true">
      <alignment horizontal="center" vertical="center" wrapText="true"/>
    </xf>
    <xf numFmtId="0" fontId="9" fillId="0" borderId="0" xfId="0" applyFont="true" applyAlignment="true">
      <alignment horizontal="center"/>
    </xf>
    <xf numFmtId="177" fontId="9" fillId="0" borderId="0" xfId="0" applyNumberFormat="true" applyFont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workbookViewId="0">
      <selection activeCell="D9" sqref="D9"/>
    </sheetView>
  </sheetViews>
  <sheetFormatPr defaultColWidth="9" defaultRowHeight="13.5"/>
  <cols>
    <col min="1" max="1" width="22.775" customWidth="true"/>
    <col min="2" max="2" width="17.4416666666667" style="29" customWidth="true"/>
    <col min="3" max="3" width="13" style="29" customWidth="true"/>
    <col min="4" max="4" width="15" style="29" customWidth="true"/>
    <col min="5" max="5" width="15.1083333333333" style="29" customWidth="true"/>
    <col min="6" max="7" width="15" style="29" customWidth="true"/>
    <col min="8" max="8" width="15.3333333333333" style="29" customWidth="true"/>
    <col min="9" max="9" width="15.25" style="29" customWidth="true"/>
    <col min="10" max="10" width="15" style="29" customWidth="true"/>
    <col min="11" max="11" width="16.775" style="30" customWidth="true"/>
    <col min="12" max="12" width="19.4416666666667" style="30" customWidth="true"/>
  </cols>
  <sheetData>
    <row r="1" ht="31.95" customHeight="true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1"/>
      <c r="L1" s="41"/>
    </row>
    <row r="2" ht="18.75" customHeight="true" spans="1:12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42"/>
      <c r="L2" s="42"/>
    </row>
    <row r="3" ht="19.05" customHeight="true" spans="1:1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7"/>
      <c r="K3" s="21" t="s">
        <v>6</v>
      </c>
      <c r="L3" s="22" t="s">
        <v>7</v>
      </c>
    </row>
    <row r="4" ht="19.05" customHeight="true" spans="1:12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7"/>
      <c r="J4" s="17"/>
      <c r="K4" s="43"/>
      <c r="L4" s="22"/>
    </row>
    <row r="5" ht="19.05" customHeight="true" spans="1:12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4"/>
      <c r="L5" s="22"/>
    </row>
    <row r="6" ht="30" customHeight="true" spans="1:12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21" t="s">
        <v>18</v>
      </c>
      <c r="L6" s="22" t="s">
        <v>18</v>
      </c>
    </row>
    <row r="7" ht="30" customHeight="true" spans="1:12">
      <c r="A7" s="6" t="s">
        <v>19</v>
      </c>
      <c r="B7" s="11">
        <v>309</v>
      </c>
      <c r="C7" s="11">
        <v>22</v>
      </c>
      <c r="D7" s="11">
        <v>8</v>
      </c>
      <c r="E7" s="11">
        <v>21</v>
      </c>
      <c r="F7" s="11">
        <v>225</v>
      </c>
      <c r="G7" s="11">
        <v>17</v>
      </c>
      <c r="H7" s="11">
        <v>16</v>
      </c>
      <c r="I7" s="11">
        <v>1178</v>
      </c>
      <c r="J7" s="11">
        <v>1178</v>
      </c>
      <c r="K7" s="45">
        <v>36.4002</v>
      </c>
      <c r="L7" s="45">
        <v>7.215</v>
      </c>
    </row>
    <row r="8" ht="30" customHeight="true" spans="1:12">
      <c r="A8" s="6" t="s">
        <v>20</v>
      </c>
      <c r="B8" s="6">
        <v>443</v>
      </c>
      <c r="C8" s="8">
        <v>65</v>
      </c>
      <c r="D8" s="8">
        <v>18</v>
      </c>
      <c r="E8" s="8">
        <v>8</v>
      </c>
      <c r="F8" s="8">
        <v>337</v>
      </c>
      <c r="G8" s="8">
        <v>9</v>
      </c>
      <c r="H8" s="8">
        <v>6</v>
      </c>
      <c r="I8" s="6">
        <v>860</v>
      </c>
      <c r="J8" s="6">
        <v>1150</v>
      </c>
      <c r="K8" s="21">
        <v>39.29</v>
      </c>
      <c r="L8" s="22">
        <v>8.24</v>
      </c>
    </row>
    <row r="9" ht="30" customHeight="true" spans="1:12">
      <c r="A9" s="6" t="s">
        <v>21</v>
      </c>
      <c r="B9" s="6">
        <v>293</v>
      </c>
      <c r="C9" s="6">
        <v>49</v>
      </c>
      <c r="D9" s="6">
        <v>12</v>
      </c>
      <c r="E9" s="6">
        <v>7</v>
      </c>
      <c r="F9" s="6">
        <v>201</v>
      </c>
      <c r="G9" s="6">
        <v>13</v>
      </c>
      <c r="H9" s="6">
        <v>11</v>
      </c>
      <c r="I9" s="6">
        <v>860</v>
      </c>
      <c r="J9" s="6">
        <v>1150</v>
      </c>
      <c r="K9" s="21">
        <v>26.445</v>
      </c>
      <c r="L9" s="22">
        <v>6.58</v>
      </c>
    </row>
    <row r="10" ht="30" customHeight="true" spans="1:12">
      <c r="A10" s="6" t="s">
        <v>22</v>
      </c>
      <c r="B10" s="31">
        <v>2289</v>
      </c>
      <c r="C10" s="11">
        <v>344</v>
      </c>
      <c r="D10" s="11">
        <v>109</v>
      </c>
      <c r="E10" s="11">
        <v>113</v>
      </c>
      <c r="F10" s="11">
        <v>1307</v>
      </c>
      <c r="G10" s="11">
        <v>159</v>
      </c>
      <c r="H10" s="11">
        <v>257</v>
      </c>
      <c r="I10" s="6">
        <v>860</v>
      </c>
      <c r="J10" s="6">
        <v>1150</v>
      </c>
      <c r="K10" s="21">
        <v>225.004</v>
      </c>
      <c r="L10" s="22">
        <v>63.83</v>
      </c>
    </row>
    <row r="11" ht="30" customHeight="true" spans="1:12">
      <c r="A11" s="6" t="s">
        <v>23</v>
      </c>
      <c r="B11" s="6">
        <v>2220</v>
      </c>
      <c r="C11" s="6">
        <v>444</v>
      </c>
      <c r="D11" s="6">
        <v>41</v>
      </c>
      <c r="E11" s="6">
        <v>39</v>
      </c>
      <c r="F11" s="6">
        <v>1603</v>
      </c>
      <c r="G11" s="6">
        <v>73</v>
      </c>
      <c r="H11" s="6">
        <v>20</v>
      </c>
      <c r="I11" s="6">
        <v>860</v>
      </c>
      <c r="J11" s="6">
        <v>1150</v>
      </c>
      <c r="K11" s="21">
        <v>195.937</v>
      </c>
      <c r="L11" s="22">
        <v>38.267</v>
      </c>
    </row>
    <row r="12" ht="30" customHeight="true" spans="1:12">
      <c r="A12" s="6" t="s">
        <v>24</v>
      </c>
      <c r="B12" s="6">
        <v>1292</v>
      </c>
      <c r="C12" s="6">
        <v>220</v>
      </c>
      <c r="D12" s="6">
        <v>78</v>
      </c>
      <c r="E12" s="6">
        <v>55</v>
      </c>
      <c r="F12" s="6">
        <v>883</v>
      </c>
      <c r="G12" s="6">
        <v>29</v>
      </c>
      <c r="H12" s="6">
        <v>27</v>
      </c>
      <c r="I12" s="6">
        <v>860</v>
      </c>
      <c r="J12" s="6">
        <v>1150</v>
      </c>
      <c r="K12" s="21">
        <v>116.593</v>
      </c>
      <c r="L12" s="22">
        <v>28.666</v>
      </c>
    </row>
    <row r="13" ht="30" customHeight="true" spans="1:12">
      <c r="A13" s="6" t="s">
        <v>25</v>
      </c>
      <c r="B13" s="6">
        <v>780</v>
      </c>
      <c r="C13" s="6">
        <v>151</v>
      </c>
      <c r="D13" s="6">
        <v>84</v>
      </c>
      <c r="E13" s="6">
        <v>14</v>
      </c>
      <c r="F13" s="6">
        <v>500</v>
      </c>
      <c r="G13" s="6">
        <v>11</v>
      </c>
      <c r="H13" s="6">
        <v>20</v>
      </c>
      <c r="I13" s="6">
        <v>860</v>
      </c>
      <c r="J13" s="6">
        <v>1150</v>
      </c>
      <c r="K13" s="21">
        <v>70.82</v>
      </c>
      <c r="L13" s="22">
        <v>15.81</v>
      </c>
    </row>
    <row r="14" s="28" customFormat="true" ht="30" customHeight="true" spans="1:12">
      <c r="A14" s="32" t="s">
        <v>26</v>
      </c>
      <c r="B14" s="32">
        <v>1531</v>
      </c>
      <c r="C14" s="32">
        <v>242</v>
      </c>
      <c r="D14" s="32">
        <v>101</v>
      </c>
      <c r="E14" s="32">
        <v>40</v>
      </c>
      <c r="F14" s="32">
        <v>1052</v>
      </c>
      <c r="G14" s="32">
        <v>16</v>
      </c>
      <c r="H14" s="32">
        <v>80</v>
      </c>
      <c r="I14" s="6">
        <v>860</v>
      </c>
      <c r="J14" s="6">
        <v>1150</v>
      </c>
      <c r="K14" s="46">
        <v>138.625</v>
      </c>
      <c r="L14" s="47">
        <v>39.888</v>
      </c>
    </row>
    <row r="15" ht="30" customHeight="true" spans="1:12">
      <c r="A15" s="6" t="s">
        <v>27</v>
      </c>
      <c r="B15" s="6">
        <v>622</v>
      </c>
      <c r="C15" s="9">
        <v>99</v>
      </c>
      <c r="D15" s="9">
        <v>21</v>
      </c>
      <c r="E15" s="9">
        <v>26</v>
      </c>
      <c r="F15" s="9">
        <v>441</v>
      </c>
      <c r="G15" s="9">
        <v>12</v>
      </c>
      <c r="H15" s="9">
        <v>23</v>
      </c>
      <c r="I15" s="6">
        <v>860</v>
      </c>
      <c r="J15" s="6">
        <v>1150</v>
      </c>
      <c r="K15" s="21">
        <v>55.87</v>
      </c>
      <c r="L15" s="22">
        <v>11.67</v>
      </c>
    </row>
    <row r="16" ht="30" customHeight="true" spans="1:12">
      <c r="A16" s="6" t="s">
        <v>28</v>
      </c>
      <c r="B16" s="6">
        <v>829</v>
      </c>
      <c r="C16" s="6">
        <v>225</v>
      </c>
      <c r="D16" s="6">
        <v>33</v>
      </c>
      <c r="E16" s="6">
        <v>30</v>
      </c>
      <c r="F16" s="6">
        <v>523</v>
      </c>
      <c r="G16" s="6">
        <v>3</v>
      </c>
      <c r="H16" s="6">
        <v>15</v>
      </c>
      <c r="I16" s="6">
        <v>860</v>
      </c>
      <c r="J16" s="6">
        <v>1150</v>
      </c>
      <c r="K16" s="21">
        <v>47.048</v>
      </c>
      <c r="L16" s="22">
        <v>17.223</v>
      </c>
    </row>
    <row r="17" ht="30" customHeight="true" spans="1:12">
      <c r="A17" s="6" t="s">
        <v>29</v>
      </c>
      <c r="B17" s="6">
        <v>642</v>
      </c>
      <c r="C17" s="11">
        <v>47</v>
      </c>
      <c r="D17" s="33">
        <v>30</v>
      </c>
      <c r="E17" s="33">
        <v>20</v>
      </c>
      <c r="F17" s="11">
        <v>282</v>
      </c>
      <c r="G17" s="11">
        <v>218</v>
      </c>
      <c r="H17" s="11">
        <v>45</v>
      </c>
      <c r="I17" s="11">
        <v>860</v>
      </c>
      <c r="J17" s="11">
        <v>1150</v>
      </c>
      <c r="K17" s="25">
        <f>9.792+54.497</f>
        <v>64.289</v>
      </c>
      <c r="L17" s="26">
        <f>5.31+34.479</f>
        <v>39.789</v>
      </c>
    </row>
    <row r="18" ht="30" customHeight="true" spans="1:12">
      <c r="A18" s="6" t="s">
        <v>30</v>
      </c>
      <c r="B18" s="6">
        <v>361</v>
      </c>
      <c r="C18" s="6">
        <v>54</v>
      </c>
      <c r="D18" s="34">
        <v>17</v>
      </c>
      <c r="E18" s="34">
        <v>8</v>
      </c>
      <c r="F18" s="6">
        <v>246</v>
      </c>
      <c r="G18" s="6">
        <v>5</v>
      </c>
      <c r="H18" s="6">
        <v>31</v>
      </c>
      <c r="I18" s="6">
        <v>860</v>
      </c>
      <c r="J18" s="6">
        <v>1150</v>
      </c>
      <c r="K18" s="21">
        <v>32.815</v>
      </c>
      <c r="L18" s="22">
        <v>7.401</v>
      </c>
    </row>
    <row r="19" ht="30" customHeight="true" spans="1:12">
      <c r="A19" s="11" t="s">
        <v>31</v>
      </c>
      <c r="B19" s="6">
        <v>480</v>
      </c>
      <c r="C19" s="6">
        <v>33</v>
      </c>
      <c r="D19" s="7">
        <v>32</v>
      </c>
      <c r="E19" s="7">
        <v>19</v>
      </c>
      <c r="F19" s="6">
        <v>358</v>
      </c>
      <c r="G19" s="6">
        <v>1</v>
      </c>
      <c r="H19" s="6">
        <v>37</v>
      </c>
      <c r="I19" s="6">
        <v>860</v>
      </c>
      <c r="J19" s="6">
        <v>1150</v>
      </c>
      <c r="K19" s="21">
        <v>43.84</v>
      </c>
      <c r="L19" s="22">
        <v>10.42</v>
      </c>
    </row>
    <row r="20" s="1" customFormat="true" ht="30" customHeight="true" spans="1:12">
      <c r="A20" s="11" t="s">
        <v>32</v>
      </c>
      <c r="B20" s="35">
        <v>2130</v>
      </c>
      <c r="C20" s="11">
        <v>714</v>
      </c>
      <c r="D20" s="11">
        <v>223</v>
      </c>
      <c r="E20" s="11">
        <v>209</v>
      </c>
      <c r="F20" s="11">
        <v>895</v>
      </c>
      <c r="G20" s="11">
        <v>5</v>
      </c>
      <c r="H20" s="11">
        <v>84</v>
      </c>
      <c r="I20" s="11">
        <v>860</v>
      </c>
      <c r="J20" s="11">
        <v>1150</v>
      </c>
      <c r="K20" s="25">
        <v>202.081</v>
      </c>
      <c r="L20" s="26">
        <v>57.809</v>
      </c>
    </row>
    <row r="21" ht="30" customHeight="true" spans="1:12">
      <c r="A21" s="11" t="s">
        <v>33</v>
      </c>
      <c r="B21" s="6">
        <v>2423</v>
      </c>
      <c r="C21" s="36">
        <v>549</v>
      </c>
      <c r="D21" s="12">
        <v>135</v>
      </c>
      <c r="E21" s="12">
        <v>164</v>
      </c>
      <c r="F21" s="12">
        <v>1438</v>
      </c>
      <c r="G21" s="6">
        <v>56</v>
      </c>
      <c r="H21" s="6">
        <v>81</v>
      </c>
      <c r="I21" s="6">
        <v>860</v>
      </c>
      <c r="J21" s="6">
        <v>1150</v>
      </c>
      <c r="K21" s="23">
        <v>228.372</v>
      </c>
      <c r="L21" s="22">
        <v>54.803</v>
      </c>
    </row>
    <row r="22" ht="30" customHeight="true" spans="1:12">
      <c r="A22" s="11" t="s">
        <v>34</v>
      </c>
      <c r="B22" s="15">
        <v>2860</v>
      </c>
      <c r="C22" s="37">
        <v>544</v>
      </c>
      <c r="D22" s="37">
        <v>215</v>
      </c>
      <c r="E22" s="37">
        <v>109</v>
      </c>
      <c r="F22" s="16">
        <v>1850</v>
      </c>
      <c r="G22" s="40">
        <v>27</v>
      </c>
      <c r="H22" s="10">
        <v>115</v>
      </c>
      <c r="I22" s="6">
        <v>860</v>
      </c>
      <c r="J22" s="6">
        <v>1150</v>
      </c>
      <c r="K22" s="21">
        <v>259.47</v>
      </c>
      <c r="L22" s="22">
        <v>65.18</v>
      </c>
    </row>
    <row r="23" ht="30" customHeight="true" spans="1:12">
      <c r="A23" s="6" t="s">
        <v>35</v>
      </c>
      <c r="B23" s="6">
        <v>2210</v>
      </c>
      <c r="C23" s="7">
        <v>552</v>
      </c>
      <c r="D23" s="7">
        <v>159</v>
      </c>
      <c r="E23" s="7">
        <v>131</v>
      </c>
      <c r="F23" s="7">
        <v>1207</v>
      </c>
      <c r="G23" s="6">
        <v>85</v>
      </c>
      <c r="H23" s="6">
        <v>76</v>
      </c>
      <c r="I23" s="6">
        <v>860</v>
      </c>
      <c r="J23" s="6">
        <v>1150</v>
      </c>
      <c r="K23" s="21">
        <v>205.551</v>
      </c>
      <c r="L23" s="22">
        <v>58.243</v>
      </c>
    </row>
    <row r="24" ht="30" customHeight="true" spans="1:12">
      <c r="A24" s="6" t="s">
        <v>36</v>
      </c>
      <c r="B24" s="10">
        <v>697</v>
      </c>
      <c r="C24" s="38">
        <v>99</v>
      </c>
      <c r="D24" s="38">
        <v>56</v>
      </c>
      <c r="E24" s="38">
        <v>36</v>
      </c>
      <c r="F24" s="10">
        <v>422</v>
      </c>
      <c r="G24" s="10">
        <v>25</v>
      </c>
      <c r="H24" s="10">
        <v>59</v>
      </c>
      <c r="I24" s="6">
        <v>860</v>
      </c>
      <c r="J24" s="6">
        <v>1150</v>
      </c>
      <c r="K24" s="23">
        <v>65.046</v>
      </c>
      <c r="L24" s="22">
        <v>19.713</v>
      </c>
    </row>
    <row r="25" ht="33" customHeight="true" spans="1:12">
      <c r="A25" s="6" t="s">
        <v>37</v>
      </c>
      <c r="B25" s="6">
        <v>1207</v>
      </c>
      <c r="C25" s="6">
        <v>274</v>
      </c>
      <c r="D25" s="6">
        <v>92</v>
      </c>
      <c r="E25" s="6">
        <v>42</v>
      </c>
      <c r="F25" s="6">
        <v>767</v>
      </c>
      <c r="G25" s="6">
        <v>19</v>
      </c>
      <c r="H25" s="6">
        <v>13</v>
      </c>
      <c r="I25" s="6">
        <v>860</v>
      </c>
      <c r="J25" s="6">
        <v>1150</v>
      </c>
      <c r="K25" s="21">
        <v>108.616</v>
      </c>
      <c r="L25" s="22">
        <v>27.653</v>
      </c>
    </row>
    <row r="26" ht="30" customHeight="true" spans="1:12">
      <c r="A26" s="12" t="s">
        <v>38</v>
      </c>
      <c r="B26" s="6">
        <v>1857</v>
      </c>
      <c r="C26" s="6">
        <v>412</v>
      </c>
      <c r="D26" s="6">
        <v>100</v>
      </c>
      <c r="E26" s="6">
        <v>166</v>
      </c>
      <c r="F26" s="6">
        <v>1161</v>
      </c>
      <c r="G26" s="6">
        <v>12</v>
      </c>
      <c r="H26" s="6">
        <v>6</v>
      </c>
      <c r="I26" s="6">
        <v>860</v>
      </c>
      <c r="J26" s="6">
        <v>1150</v>
      </c>
      <c r="K26" s="21">
        <v>167.94</v>
      </c>
      <c r="L26" s="22">
        <v>36.59</v>
      </c>
    </row>
    <row r="27" ht="30" customHeight="true" spans="1:12">
      <c r="A27" s="6" t="s">
        <v>39</v>
      </c>
      <c r="B27" s="6">
        <f>SUM(B7:B26)</f>
        <v>25475</v>
      </c>
      <c r="C27" s="6">
        <f t="shared" ref="C27:H27" si="0">SUM(C7:C26)</f>
        <v>5139</v>
      </c>
      <c r="D27" s="6">
        <f t="shared" si="0"/>
        <v>1564</v>
      </c>
      <c r="E27" s="6">
        <f t="shared" si="0"/>
        <v>1257</v>
      </c>
      <c r="F27" s="6">
        <f t="shared" si="0"/>
        <v>15698</v>
      </c>
      <c r="G27" s="6">
        <f t="shared" si="0"/>
        <v>795</v>
      </c>
      <c r="H27" s="6">
        <f t="shared" si="0"/>
        <v>1022</v>
      </c>
      <c r="I27" s="6"/>
      <c r="J27" s="6"/>
      <c r="K27" s="21">
        <f>SUM(K7:K26)</f>
        <v>2330.0522</v>
      </c>
      <c r="L27" s="22">
        <f>SUM(L7:L26)</f>
        <v>614.99</v>
      </c>
    </row>
    <row r="28" ht="14.25" spans="1:12">
      <c r="A28" s="5"/>
      <c r="B28" s="39"/>
      <c r="C28" s="39"/>
      <c r="D28" s="39"/>
      <c r="E28" s="39"/>
      <c r="F28" s="39"/>
      <c r="G28" s="39"/>
      <c r="H28" s="39"/>
      <c r="I28" s="39"/>
      <c r="J28" s="39"/>
      <c r="K28" s="48"/>
      <c r="L28" s="48"/>
    </row>
    <row r="29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42"/>
      <c r="L29" s="42"/>
    </row>
    <row r="30" spans="1:12">
      <c r="A30" s="5"/>
      <c r="B30" s="5"/>
      <c r="C30" s="5"/>
      <c r="D30" s="5"/>
      <c r="E30" s="5"/>
      <c r="F30" s="5"/>
      <c r="G30" s="5"/>
      <c r="H30" s="5"/>
      <c r="I30" s="5"/>
      <c r="J30" s="5"/>
      <c r="K30" s="42"/>
      <c r="L30" s="42"/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42"/>
      <c r="L31" s="42"/>
    </row>
    <row r="32" spans="1:12">
      <c r="A32" s="5"/>
      <c r="B32" s="5"/>
      <c r="C32" s="5"/>
      <c r="D32" s="5"/>
      <c r="E32" s="5"/>
      <c r="F32" s="5"/>
      <c r="G32" s="5"/>
      <c r="H32" s="5"/>
      <c r="I32" s="5"/>
      <c r="J32" s="5"/>
      <c r="K32" s="42"/>
      <c r="L32" s="42"/>
    </row>
    <row r="33" spans="1:12">
      <c r="A33" s="5"/>
      <c r="B33" s="5"/>
      <c r="C33" s="5"/>
      <c r="D33" s="5"/>
      <c r="E33" s="5"/>
      <c r="F33" s="5"/>
      <c r="G33" s="5"/>
      <c r="H33" s="5"/>
      <c r="I33" s="5"/>
      <c r="J33" s="5"/>
      <c r="K33" s="42"/>
      <c r="L33" s="42"/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42"/>
      <c r="L34" s="42"/>
    </row>
    <row r="35" spans="1:12">
      <c r="A35" s="5"/>
      <c r="B35" s="5"/>
      <c r="C35" s="5"/>
      <c r="D35" s="5"/>
      <c r="E35" s="5"/>
      <c r="F35" s="5"/>
      <c r="G35" s="5"/>
      <c r="H35" s="5"/>
      <c r="I35" s="5"/>
      <c r="J35" s="5"/>
      <c r="K35" s="42"/>
      <c r="L35" s="42"/>
    </row>
    <row r="36" spans="1:12">
      <c r="A36" s="5"/>
      <c r="B36" s="5"/>
      <c r="C36" s="5"/>
      <c r="D36" s="5"/>
      <c r="E36" s="5"/>
      <c r="F36" s="5"/>
      <c r="G36" s="5"/>
      <c r="H36" s="5"/>
      <c r="I36" s="5"/>
      <c r="J36" s="5"/>
      <c r="K36" s="42"/>
      <c r="L36" s="42"/>
    </row>
    <row r="37" spans="1:12">
      <c r="A37" s="5"/>
      <c r="B37" s="5"/>
      <c r="C37" s="5"/>
      <c r="D37" s="5"/>
      <c r="E37" s="5"/>
      <c r="F37" s="5"/>
      <c r="G37" s="5"/>
      <c r="H37" s="5"/>
      <c r="I37" s="5"/>
      <c r="J37" s="5"/>
      <c r="K37" s="42"/>
      <c r="L37" s="42"/>
    </row>
    <row r="38" spans="1:12">
      <c r="A38" s="5"/>
      <c r="B38" s="5"/>
      <c r="C38" s="5"/>
      <c r="D38" s="5"/>
      <c r="E38" s="5"/>
      <c r="F38" s="5"/>
      <c r="G38" s="5"/>
      <c r="H38" s="5"/>
      <c r="I38" s="5"/>
      <c r="J38" s="5"/>
      <c r="K38" s="42"/>
      <c r="L38" s="42"/>
    </row>
    <row r="39" spans="1:12">
      <c r="A39" s="5"/>
      <c r="B39" s="5"/>
      <c r="C39" s="5"/>
      <c r="D39" s="5"/>
      <c r="E39" s="5"/>
      <c r="F39" s="5"/>
      <c r="G39" s="5"/>
      <c r="H39" s="5"/>
      <c r="I39" s="5"/>
      <c r="J39" s="5"/>
      <c r="K39" s="42"/>
      <c r="L39" s="42"/>
    </row>
    <row r="40" spans="1:12">
      <c r="A40" s="5"/>
      <c r="B40" s="5"/>
      <c r="C40" s="5"/>
      <c r="D40" s="5"/>
      <c r="E40" s="5"/>
      <c r="F40" s="5"/>
      <c r="G40" s="5"/>
      <c r="H40" s="5"/>
      <c r="I40" s="5"/>
      <c r="J40" s="5"/>
      <c r="K40" s="42"/>
      <c r="L40" s="42"/>
    </row>
    <row r="41" spans="1:12">
      <c r="A41" s="5"/>
      <c r="B41" s="5"/>
      <c r="C41" s="5"/>
      <c r="D41" s="5"/>
      <c r="E41" s="5"/>
      <c r="F41" s="5"/>
      <c r="G41" s="5"/>
      <c r="H41" s="5"/>
      <c r="I41" s="5"/>
      <c r="J41" s="5"/>
      <c r="K41" s="42"/>
      <c r="L41" s="42"/>
    </row>
    <row r="42" spans="1:12">
      <c r="A42" s="5"/>
      <c r="B42" s="5"/>
      <c r="C42" s="5"/>
      <c r="D42" s="5"/>
      <c r="E42" s="5"/>
      <c r="F42" s="5"/>
      <c r="G42" s="5"/>
      <c r="H42" s="5"/>
      <c r="I42" s="5"/>
      <c r="J42" s="5"/>
      <c r="K42" s="42"/>
      <c r="L42" s="42"/>
    </row>
    <row r="43" spans="1:12">
      <c r="A43" s="5"/>
      <c r="B43" s="5"/>
      <c r="C43" s="5"/>
      <c r="D43" s="5"/>
      <c r="E43" s="5"/>
      <c r="F43" s="5"/>
      <c r="G43" s="5"/>
      <c r="H43" s="5"/>
      <c r="I43" s="5"/>
      <c r="J43" s="5"/>
      <c r="K43" s="42"/>
      <c r="L43" s="42"/>
    </row>
    <row r="44" spans="1:12">
      <c r="A44" s="5"/>
      <c r="B44" s="5"/>
      <c r="C44" s="5"/>
      <c r="D44" s="5"/>
      <c r="E44" s="5"/>
      <c r="F44" s="5"/>
      <c r="G44" s="5"/>
      <c r="H44" s="5"/>
      <c r="I44" s="5"/>
      <c r="J44" s="5"/>
      <c r="K44" s="42"/>
      <c r="L44" s="42"/>
    </row>
    <row r="45" spans="1:12">
      <c r="A45" s="5"/>
      <c r="B45" s="5"/>
      <c r="C45" s="5"/>
      <c r="D45" s="5"/>
      <c r="E45" s="5"/>
      <c r="F45" s="5"/>
      <c r="G45" s="5"/>
      <c r="H45" s="5"/>
      <c r="I45" s="5"/>
      <c r="J45" s="5"/>
      <c r="K45" s="42"/>
      <c r="L45" s="42"/>
    </row>
    <row r="46" spans="1:12">
      <c r="A46" s="5"/>
      <c r="B46" s="5"/>
      <c r="C46" s="5"/>
      <c r="D46" s="5"/>
      <c r="E46" s="5"/>
      <c r="F46" s="5"/>
      <c r="G46" s="5"/>
      <c r="H46" s="5"/>
      <c r="I46" s="5"/>
      <c r="J46" s="5"/>
      <c r="K46" s="42"/>
      <c r="L46" s="42"/>
    </row>
    <row r="47" spans="1:12">
      <c r="A47" s="5"/>
      <c r="B47" s="5"/>
      <c r="C47" s="5"/>
      <c r="D47" s="5"/>
      <c r="E47" s="5"/>
      <c r="F47" s="5"/>
      <c r="G47" s="5"/>
      <c r="H47" s="5"/>
      <c r="I47" s="5"/>
      <c r="J47" s="5"/>
      <c r="K47" s="42"/>
      <c r="L47" s="42"/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5"/>
      <c r="K48" s="42"/>
      <c r="L48" s="42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5"/>
      <c r="K49" s="42"/>
      <c r="L49" s="42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5"/>
      <c r="K50" s="42"/>
      <c r="L50" s="42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5"/>
      <c r="K51" s="42"/>
      <c r="L51" s="42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42"/>
      <c r="L52" s="42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42"/>
      <c r="L53" s="42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5"/>
      <c r="K54" s="42"/>
      <c r="L54" s="42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5"/>
      <c r="K55" s="42"/>
      <c r="L55" s="42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5"/>
      <c r="K56" s="42"/>
      <c r="L56" s="42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5"/>
      <c r="K57" s="42"/>
      <c r="L57" s="42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5"/>
      <c r="K58" s="42"/>
      <c r="L58" s="42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42"/>
      <c r="L59" s="42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42"/>
      <c r="L60" s="42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5"/>
      <c r="K61" s="42"/>
      <c r="L61" s="42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42"/>
      <c r="L62" s="42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42"/>
      <c r="L63" s="42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42"/>
      <c r="L64" s="42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42"/>
      <c r="L65" s="42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42"/>
      <c r="L66" s="42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5"/>
      <c r="K67" s="42"/>
      <c r="L67" s="42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42"/>
      <c r="L68" s="42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42"/>
      <c r="L69" s="42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42"/>
      <c r="L70" s="42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42"/>
      <c r="L71" s="42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5"/>
      <c r="K72" s="42"/>
      <c r="L72" s="42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42"/>
      <c r="L73" s="42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42"/>
      <c r="L74" s="42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42"/>
      <c r="L75" s="42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42"/>
      <c r="L76" s="42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42"/>
      <c r="L77" s="42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42"/>
      <c r="L78" s="42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42"/>
      <c r="L79" s="42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42"/>
      <c r="L80" s="42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42"/>
      <c r="L81" s="42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42"/>
      <c r="L82" s="42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42"/>
      <c r="L83" s="42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42"/>
      <c r="L84" s="42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42"/>
      <c r="L85" s="42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42"/>
      <c r="L86" s="42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42"/>
      <c r="L87" s="42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42"/>
      <c r="L88" s="42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42"/>
      <c r="L89" s="42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42"/>
      <c r="L90" s="42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42"/>
      <c r="L91" s="42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42"/>
      <c r="L92" s="42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42"/>
      <c r="L93" s="42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42"/>
      <c r="L94" s="42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42"/>
      <c r="L95" s="42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42"/>
      <c r="L96" s="42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42"/>
      <c r="L97" s="42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42"/>
      <c r="L98" s="42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42"/>
      <c r="L99" s="42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42"/>
      <c r="L100" s="42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42"/>
      <c r="L101" s="42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42"/>
      <c r="L102" s="42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42"/>
      <c r="L103" s="42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42"/>
      <c r="L104" s="42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42"/>
      <c r="L105" s="42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42"/>
      <c r="L106" s="42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42"/>
      <c r="L107" s="42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42"/>
      <c r="L108" s="42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42"/>
      <c r="L109" s="42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42"/>
      <c r="L110" s="42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42"/>
      <c r="L111" s="42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42"/>
      <c r="L112" s="42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42"/>
      <c r="L113" s="42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42"/>
      <c r="L114" s="42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42"/>
      <c r="L115" s="42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42"/>
      <c r="L116" s="42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42"/>
      <c r="L117" s="42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42"/>
      <c r="L118" s="42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42"/>
      <c r="L119" s="42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42"/>
      <c r="L120" s="42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42"/>
      <c r="L121" s="42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42"/>
      <c r="L122" s="42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42"/>
      <c r="L123" s="42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42"/>
      <c r="L124" s="42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42"/>
      <c r="L125" s="42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42"/>
      <c r="L126" s="42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42"/>
      <c r="L127" s="42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42"/>
      <c r="L128" s="42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42"/>
      <c r="L129" s="42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42"/>
      <c r="L130" s="42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42"/>
      <c r="L131" s="42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42"/>
      <c r="L132" s="42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42"/>
      <c r="L133" s="42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42"/>
      <c r="L134" s="42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42"/>
      <c r="L135" s="42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42"/>
      <c r="L136" s="42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42"/>
      <c r="L137" s="42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42"/>
      <c r="L138" s="42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42"/>
      <c r="L139" s="42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42"/>
      <c r="L140" s="42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42"/>
      <c r="L141" s="42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42"/>
      <c r="L142" s="42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42"/>
      <c r="L143" s="42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42"/>
      <c r="L144" s="42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42"/>
      <c r="L145" s="42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42"/>
      <c r="L146" s="42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42"/>
      <c r="L147" s="42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42"/>
      <c r="L148" s="42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42"/>
      <c r="L149" s="42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42"/>
      <c r="L150" s="42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42"/>
      <c r="L151" s="42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42"/>
      <c r="L152" s="42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42"/>
      <c r="L153" s="42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42"/>
      <c r="L154" s="42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42"/>
      <c r="L155" s="42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42"/>
      <c r="L156" s="42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42"/>
      <c r="L157" s="42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42"/>
      <c r="L158" s="42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42"/>
      <c r="L159" s="42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42"/>
      <c r="L160" s="42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42"/>
      <c r="L161" s="42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42"/>
      <c r="L162" s="42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42"/>
      <c r="L163" s="42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42"/>
      <c r="L164" s="42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42"/>
      <c r="L165" s="42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42"/>
      <c r="L166" s="42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42"/>
      <c r="L167" s="42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42"/>
      <c r="L168" s="42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42"/>
      <c r="L169" s="42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42"/>
      <c r="L170" s="42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42"/>
      <c r="L171" s="42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42"/>
      <c r="L172" s="42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42"/>
      <c r="L173" s="42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42"/>
      <c r="L174" s="42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42"/>
      <c r="L175" s="42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42"/>
      <c r="L176" s="42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42"/>
      <c r="L177" s="42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42"/>
      <c r="L178" s="42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42"/>
      <c r="L179" s="42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42"/>
      <c r="L180" s="42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42"/>
      <c r="L181" s="42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42"/>
      <c r="L182" s="42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42"/>
      <c r="L183" s="42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42"/>
      <c r="L184" s="42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42"/>
      <c r="L185" s="42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42"/>
      <c r="L186" s="42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42"/>
      <c r="L187" s="42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42"/>
      <c r="L188" s="42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42"/>
      <c r="L189" s="42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42"/>
      <c r="L190" s="42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42"/>
      <c r="L191" s="42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42"/>
      <c r="L192" s="42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42"/>
      <c r="L193" s="42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42"/>
      <c r="L194" s="42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42"/>
      <c r="L195" s="42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42"/>
      <c r="L196" s="42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42"/>
      <c r="L197" s="42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42"/>
      <c r="L198" s="42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42"/>
      <c r="L199" s="42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42"/>
      <c r="L200" s="42"/>
    </row>
    <row r="201" spans="1:12">
      <c r="A201" s="27"/>
      <c r="B201" s="49"/>
      <c r="C201" s="49"/>
      <c r="D201" s="49"/>
      <c r="E201" s="49"/>
      <c r="F201" s="49"/>
      <c r="G201" s="49"/>
      <c r="H201" s="49"/>
      <c r="I201" s="49"/>
      <c r="J201" s="49"/>
      <c r="K201" s="50"/>
      <c r="L201" s="50"/>
    </row>
  </sheetData>
  <sheetProtection formatCells="0" insertHyperlinks="0" autoFilter="0"/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rintOptions horizontalCentered="true"/>
  <pageMargins left="0.700694444444445" right="0.700694444444445" top="0.751388888888889" bottom="0.751388888888889" header="0.298611111111111" footer="0.298611111111111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workbookViewId="0">
      <pane ySplit="5" topLeftCell="A6" activePane="bottomLeft" state="frozen"/>
      <selection/>
      <selection pane="bottomLeft" activeCell="G8" sqref="G8"/>
    </sheetView>
  </sheetViews>
  <sheetFormatPr defaultColWidth="9" defaultRowHeight="13.5"/>
  <cols>
    <col min="1" max="1" width="22.8833333333333" customWidth="true"/>
    <col min="2" max="2" width="15.3333333333333" customWidth="true"/>
    <col min="3" max="3" width="14.1083333333333" customWidth="true"/>
    <col min="4" max="4" width="15" customWidth="true"/>
    <col min="5" max="5" width="16.2166666666667" customWidth="true"/>
    <col min="6" max="6" width="16.1083333333333" customWidth="true"/>
    <col min="7" max="7" width="17.775" customWidth="true"/>
    <col min="8" max="8" width="16.6666666666667" customWidth="true"/>
    <col min="9" max="9" width="15" customWidth="true"/>
    <col min="10" max="10" width="16.625" customWidth="true"/>
    <col min="11" max="11" width="21" customWidth="true"/>
  </cols>
  <sheetData>
    <row r="1" ht="28.05" customHeight="true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true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ht="19.05" customHeight="true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5" t="s">
        <v>6</v>
      </c>
      <c r="K3" s="16" t="s">
        <v>7</v>
      </c>
    </row>
    <row r="4" ht="19.05" customHeight="true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7"/>
      <c r="J4" s="18"/>
      <c r="K4" s="16"/>
    </row>
    <row r="5" ht="19.05" customHeight="true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19"/>
      <c r="K5" s="16"/>
    </row>
    <row r="6" ht="30" customHeight="true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15" t="s">
        <v>18</v>
      </c>
      <c r="K6" s="16" t="s">
        <v>18</v>
      </c>
    </row>
    <row r="7" ht="30" customHeight="true" spans="1:11">
      <c r="A7" s="6" t="s">
        <v>19</v>
      </c>
      <c r="B7" s="6">
        <v>364</v>
      </c>
      <c r="C7" s="6">
        <v>16</v>
      </c>
      <c r="D7" s="6">
        <v>61</v>
      </c>
      <c r="E7" s="6">
        <v>47</v>
      </c>
      <c r="F7" s="6">
        <v>166</v>
      </c>
      <c r="G7" s="6">
        <v>30</v>
      </c>
      <c r="H7" s="6">
        <v>44</v>
      </c>
      <c r="I7" s="6">
        <v>1178</v>
      </c>
      <c r="J7" s="20">
        <v>42.8792</v>
      </c>
      <c r="K7" s="20">
        <v>17.563</v>
      </c>
    </row>
    <row r="8" ht="30" customHeight="true" spans="1:11">
      <c r="A8" s="6" t="s">
        <v>20</v>
      </c>
      <c r="B8" s="6">
        <v>21</v>
      </c>
      <c r="C8" s="8">
        <v>6</v>
      </c>
      <c r="D8" s="8">
        <v>1</v>
      </c>
      <c r="E8" s="8">
        <v>0</v>
      </c>
      <c r="F8" s="8">
        <v>13</v>
      </c>
      <c r="G8" s="8">
        <v>1</v>
      </c>
      <c r="H8" s="8">
        <v>0</v>
      </c>
      <c r="I8" s="6">
        <v>1178</v>
      </c>
      <c r="J8" s="21">
        <v>2.47</v>
      </c>
      <c r="K8" s="22">
        <v>0.47</v>
      </c>
    </row>
    <row r="9" ht="30" customHeight="true" spans="1:11">
      <c r="A9" s="6" t="s">
        <v>21</v>
      </c>
      <c r="B9" s="6">
        <v>10</v>
      </c>
      <c r="C9" s="6">
        <v>1</v>
      </c>
      <c r="D9" s="6">
        <v>0</v>
      </c>
      <c r="E9" s="6">
        <v>0</v>
      </c>
      <c r="F9" s="6">
        <v>9</v>
      </c>
      <c r="G9" s="6">
        <v>0</v>
      </c>
      <c r="H9" s="6">
        <v>0</v>
      </c>
      <c r="I9" s="6">
        <v>1178</v>
      </c>
      <c r="J9" s="21">
        <v>1.178</v>
      </c>
      <c r="K9" s="22">
        <v>0.1</v>
      </c>
    </row>
    <row r="10" ht="30" customHeight="true" spans="1:11">
      <c r="A10" s="6" t="s">
        <v>22</v>
      </c>
      <c r="B10" s="6">
        <v>91</v>
      </c>
      <c r="C10" s="6">
        <v>8</v>
      </c>
      <c r="D10" s="6">
        <v>8</v>
      </c>
      <c r="E10" s="6">
        <v>9</v>
      </c>
      <c r="F10" s="6">
        <v>23</v>
      </c>
      <c r="G10" s="6">
        <v>13</v>
      </c>
      <c r="H10" s="6">
        <v>30</v>
      </c>
      <c r="I10" s="6">
        <v>1178</v>
      </c>
      <c r="J10" s="21">
        <v>10.7198</v>
      </c>
      <c r="K10" s="22">
        <v>4.573</v>
      </c>
    </row>
    <row r="11" ht="30" customHeight="true" spans="1:11">
      <c r="A11" s="6" t="s">
        <v>23</v>
      </c>
      <c r="B11" s="6">
        <v>241</v>
      </c>
      <c r="C11" s="6">
        <v>34</v>
      </c>
      <c r="D11" s="6">
        <v>150</v>
      </c>
      <c r="E11" s="6">
        <v>8</v>
      </c>
      <c r="F11" s="6">
        <v>38</v>
      </c>
      <c r="G11" s="6">
        <v>7</v>
      </c>
      <c r="H11" s="6">
        <v>4</v>
      </c>
      <c r="I11" s="6">
        <v>1178</v>
      </c>
      <c r="J11" s="21">
        <v>28.3898</v>
      </c>
      <c r="K11" s="22">
        <v>22.806</v>
      </c>
    </row>
    <row r="12" ht="30" customHeight="true" spans="1:11">
      <c r="A12" s="6" t="s">
        <v>24</v>
      </c>
      <c r="B12" s="6">
        <v>151</v>
      </c>
      <c r="C12" s="6">
        <v>71</v>
      </c>
      <c r="D12" s="6">
        <v>11</v>
      </c>
      <c r="E12" s="6">
        <v>24</v>
      </c>
      <c r="F12" s="6">
        <v>36</v>
      </c>
      <c r="G12" s="6">
        <v>5</v>
      </c>
      <c r="H12" s="6">
        <v>4</v>
      </c>
      <c r="I12" s="6">
        <v>1150</v>
      </c>
      <c r="J12" s="21">
        <v>17.365</v>
      </c>
      <c r="K12" s="22">
        <v>4.258</v>
      </c>
    </row>
    <row r="13" ht="30" customHeight="true" spans="1:11">
      <c r="A13" s="6" t="s">
        <v>25</v>
      </c>
      <c r="B13" s="6">
        <v>125</v>
      </c>
      <c r="C13" s="6">
        <v>7</v>
      </c>
      <c r="D13" s="6">
        <v>23</v>
      </c>
      <c r="E13" s="6">
        <v>1</v>
      </c>
      <c r="F13" s="6">
        <v>87</v>
      </c>
      <c r="G13" s="6">
        <v>3</v>
      </c>
      <c r="H13" s="6">
        <v>4</v>
      </c>
      <c r="I13" s="6">
        <v>1150</v>
      </c>
      <c r="J13" s="21">
        <v>14.38</v>
      </c>
      <c r="K13" s="22">
        <v>14.15</v>
      </c>
    </row>
    <row r="14" ht="30" customHeight="true" spans="1:11">
      <c r="A14" s="6" t="s">
        <v>26</v>
      </c>
      <c r="B14" s="6">
        <v>38</v>
      </c>
      <c r="C14" s="6">
        <v>5</v>
      </c>
      <c r="D14" s="6">
        <v>8</v>
      </c>
      <c r="E14" s="6">
        <v>4</v>
      </c>
      <c r="F14" s="6">
        <v>18</v>
      </c>
      <c r="G14" s="6">
        <v>3</v>
      </c>
      <c r="H14" s="6">
        <v>0</v>
      </c>
      <c r="I14" s="6">
        <v>1150</v>
      </c>
      <c r="J14" s="21">
        <v>4.37</v>
      </c>
      <c r="K14" s="22">
        <v>1.888</v>
      </c>
    </row>
    <row r="15" ht="30" customHeight="true" spans="1:11">
      <c r="A15" s="6" t="s">
        <v>27</v>
      </c>
      <c r="B15" s="6">
        <v>33</v>
      </c>
      <c r="C15" s="9">
        <v>3</v>
      </c>
      <c r="D15" s="9">
        <v>0</v>
      </c>
      <c r="E15" s="9">
        <v>10</v>
      </c>
      <c r="F15" s="9">
        <v>14</v>
      </c>
      <c r="G15" s="9">
        <v>0</v>
      </c>
      <c r="H15" s="9">
        <v>6</v>
      </c>
      <c r="I15" s="6">
        <v>1150</v>
      </c>
      <c r="J15" s="21">
        <v>3.8</v>
      </c>
      <c r="K15" s="22">
        <v>0.73</v>
      </c>
    </row>
    <row r="16" ht="30" customHeight="true" spans="1:11">
      <c r="A16" s="6" t="s">
        <v>28</v>
      </c>
      <c r="B16" s="10">
        <v>93</v>
      </c>
      <c r="C16" s="10">
        <v>21</v>
      </c>
      <c r="D16" s="10">
        <v>3</v>
      </c>
      <c r="E16" s="10">
        <v>3</v>
      </c>
      <c r="F16" s="10">
        <v>60</v>
      </c>
      <c r="G16" s="10">
        <v>1</v>
      </c>
      <c r="H16" s="10">
        <v>5</v>
      </c>
      <c r="I16" s="6">
        <v>1150</v>
      </c>
      <c r="J16" s="23">
        <v>10.58</v>
      </c>
      <c r="K16" s="24">
        <v>1.942</v>
      </c>
    </row>
    <row r="17" ht="30" customHeight="true" spans="1:11">
      <c r="A17" s="6" t="s">
        <v>29</v>
      </c>
      <c r="B17" s="6">
        <v>107</v>
      </c>
      <c r="C17" s="11">
        <v>1</v>
      </c>
      <c r="D17" s="11">
        <v>7</v>
      </c>
      <c r="E17" s="11">
        <v>1</v>
      </c>
      <c r="F17" s="11">
        <v>33</v>
      </c>
      <c r="G17" s="11">
        <v>52</v>
      </c>
      <c r="H17" s="11">
        <v>13</v>
      </c>
      <c r="I17" s="11">
        <v>1150</v>
      </c>
      <c r="J17" s="25">
        <f>1.035+11.27</f>
        <v>12.305</v>
      </c>
      <c r="K17" s="26">
        <f>1.011+7.961</f>
        <v>8.972</v>
      </c>
    </row>
    <row r="18" ht="30" customHeight="true" spans="1:11">
      <c r="A18" s="6" t="s">
        <v>30</v>
      </c>
      <c r="B18" s="6">
        <v>37</v>
      </c>
      <c r="C18" s="6">
        <v>9</v>
      </c>
      <c r="D18" s="6">
        <v>7</v>
      </c>
      <c r="E18" s="6">
        <v>0</v>
      </c>
      <c r="F18" s="6">
        <v>18</v>
      </c>
      <c r="G18" s="6">
        <v>1</v>
      </c>
      <c r="H18" s="6">
        <v>2</v>
      </c>
      <c r="I18" s="6">
        <v>1150</v>
      </c>
      <c r="J18" s="21">
        <v>4.255</v>
      </c>
      <c r="K18" s="22">
        <v>1.444</v>
      </c>
    </row>
    <row r="19" ht="30" customHeight="true" spans="1:11">
      <c r="A19" s="11" t="s">
        <v>31</v>
      </c>
      <c r="B19" s="6">
        <v>91</v>
      </c>
      <c r="C19" s="6">
        <v>7</v>
      </c>
      <c r="D19" s="6">
        <v>9</v>
      </c>
      <c r="E19" s="6">
        <v>13</v>
      </c>
      <c r="F19" s="6">
        <v>57</v>
      </c>
      <c r="G19" s="6">
        <v>1</v>
      </c>
      <c r="H19" s="6">
        <v>4</v>
      </c>
      <c r="I19" s="6">
        <v>1150</v>
      </c>
      <c r="J19" s="21">
        <v>10.46</v>
      </c>
      <c r="K19" s="22">
        <v>2.09</v>
      </c>
    </row>
    <row r="20" s="1" customFormat="true" ht="30" customHeight="true" spans="1:11">
      <c r="A20" s="11" t="s">
        <v>32</v>
      </c>
      <c r="B20" s="11">
        <v>174</v>
      </c>
      <c r="C20" s="11">
        <v>16</v>
      </c>
      <c r="D20" s="11">
        <v>43</v>
      </c>
      <c r="E20" s="11">
        <v>6</v>
      </c>
      <c r="F20" s="11">
        <v>88</v>
      </c>
      <c r="G20" s="11">
        <v>3</v>
      </c>
      <c r="H20" s="11">
        <v>18</v>
      </c>
      <c r="I20" s="11">
        <v>1150</v>
      </c>
      <c r="J20" s="25">
        <v>20.01</v>
      </c>
      <c r="K20" s="26">
        <v>8.228</v>
      </c>
    </row>
    <row r="21" ht="30" customHeight="true" spans="1:11">
      <c r="A21" s="11" t="s">
        <v>33</v>
      </c>
      <c r="B21" s="6">
        <v>134</v>
      </c>
      <c r="C21" s="6">
        <v>7</v>
      </c>
      <c r="D21" s="6">
        <v>1</v>
      </c>
      <c r="E21" s="6">
        <v>22</v>
      </c>
      <c r="F21" s="6">
        <v>83</v>
      </c>
      <c r="G21" s="6">
        <v>15</v>
      </c>
      <c r="H21" s="6">
        <v>6</v>
      </c>
      <c r="I21" s="6">
        <v>1150</v>
      </c>
      <c r="J21" s="23">
        <v>16.79</v>
      </c>
      <c r="K21" s="22">
        <v>6.123</v>
      </c>
    </row>
    <row r="22" ht="30" customHeight="true" spans="1:11">
      <c r="A22" s="11" t="s">
        <v>34</v>
      </c>
      <c r="B22" s="6">
        <v>95</v>
      </c>
      <c r="C22" s="6">
        <v>6</v>
      </c>
      <c r="D22" s="6">
        <v>31</v>
      </c>
      <c r="E22" s="6">
        <v>6</v>
      </c>
      <c r="F22" s="6">
        <v>32</v>
      </c>
      <c r="G22" s="6">
        <v>3</v>
      </c>
      <c r="H22" s="6">
        <v>17</v>
      </c>
      <c r="I22" s="6">
        <v>1150</v>
      </c>
      <c r="J22" s="21">
        <v>10.93</v>
      </c>
      <c r="K22" s="22">
        <v>5.877</v>
      </c>
    </row>
    <row r="23" ht="30" customHeight="true" spans="1:11">
      <c r="A23" s="6" t="s">
        <v>35</v>
      </c>
      <c r="B23" s="6">
        <v>173</v>
      </c>
      <c r="C23" s="6">
        <v>24</v>
      </c>
      <c r="D23" s="6">
        <v>45</v>
      </c>
      <c r="E23" s="6">
        <v>11</v>
      </c>
      <c r="F23" s="6">
        <v>70</v>
      </c>
      <c r="G23" s="6">
        <v>14</v>
      </c>
      <c r="H23" s="6">
        <v>9</v>
      </c>
      <c r="I23" s="6">
        <v>1150</v>
      </c>
      <c r="J23" s="21">
        <v>20.243</v>
      </c>
      <c r="K23" s="22">
        <v>9.782</v>
      </c>
    </row>
    <row r="24" ht="30" customHeight="true" spans="1:11">
      <c r="A24" s="6" t="s">
        <v>36</v>
      </c>
      <c r="B24" s="6">
        <v>33</v>
      </c>
      <c r="C24" s="6">
        <v>3</v>
      </c>
      <c r="D24" s="6">
        <v>9</v>
      </c>
      <c r="E24" s="6">
        <v>1</v>
      </c>
      <c r="F24" s="6">
        <v>12</v>
      </c>
      <c r="G24" s="6">
        <v>6</v>
      </c>
      <c r="H24" s="6">
        <v>2</v>
      </c>
      <c r="I24" s="6">
        <v>1150</v>
      </c>
      <c r="J24" s="21">
        <v>3.795</v>
      </c>
      <c r="K24" s="22">
        <v>2.325</v>
      </c>
    </row>
    <row r="25" ht="29" customHeight="true" spans="1:11">
      <c r="A25" s="6" t="s">
        <v>37</v>
      </c>
      <c r="B25" s="6">
        <v>106</v>
      </c>
      <c r="C25" s="6">
        <v>32</v>
      </c>
      <c r="D25" s="6">
        <v>17</v>
      </c>
      <c r="E25" s="6">
        <v>3</v>
      </c>
      <c r="F25" s="6">
        <v>43</v>
      </c>
      <c r="G25" s="6">
        <v>8</v>
      </c>
      <c r="H25" s="6">
        <v>3</v>
      </c>
      <c r="I25" s="6">
        <v>1150</v>
      </c>
      <c r="J25" s="21">
        <v>12.19</v>
      </c>
      <c r="K25" s="22">
        <v>4.41</v>
      </c>
    </row>
    <row r="26" ht="30" customHeight="true" spans="1:11">
      <c r="A26" s="12" t="s">
        <v>38</v>
      </c>
      <c r="B26" s="6">
        <v>68</v>
      </c>
      <c r="C26" s="6">
        <v>4</v>
      </c>
      <c r="D26" s="6">
        <v>13</v>
      </c>
      <c r="E26" s="6">
        <v>7</v>
      </c>
      <c r="F26" s="6">
        <v>41</v>
      </c>
      <c r="G26" s="6">
        <v>1</v>
      </c>
      <c r="H26" s="6">
        <v>2</v>
      </c>
      <c r="I26" s="6">
        <v>1150</v>
      </c>
      <c r="J26" s="21">
        <v>7.82</v>
      </c>
      <c r="K26" s="22">
        <v>2.7</v>
      </c>
    </row>
    <row r="27" ht="30" customHeight="true" spans="1:11">
      <c r="A27" s="6" t="s">
        <v>39</v>
      </c>
      <c r="B27" s="6">
        <f>SUM(B7:B26)</f>
        <v>2185</v>
      </c>
      <c r="C27" s="6">
        <f t="shared" ref="C27:H27" si="0">SUM(C7:C26)</f>
        <v>281</v>
      </c>
      <c r="D27" s="6">
        <f t="shared" si="0"/>
        <v>447</v>
      </c>
      <c r="E27" s="6">
        <f t="shared" si="0"/>
        <v>176</v>
      </c>
      <c r="F27" s="6">
        <f t="shared" si="0"/>
        <v>941</v>
      </c>
      <c r="G27" s="6">
        <f t="shared" si="0"/>
        <v>167</v>
      </c>
      <c r="H27" s="6">
        <f t="shared" si="0"/>
        <v>173</v>
      </c>
      <c r="I27" s="6"/>
      <c r="J27" s="21">
        <f>SUM(J7:J26)</f>
        <v>254.9298</v>
      </c>
      <c r="K27" s="22">
        <f>SUM(K7:K26)</f>
        <v>120.431</v>
      </c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4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</row>
  </sheetData>
  <sheetProtection formatCells="0" insertHyperlinks="0" autoFilter="0"/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rintOptions horizontalCentered="true"/>
  <pageMargins left="0.700694444444445" right="0.700694444444445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2月农村特困</vt:lpstr>
      <vt:lpstr>2月城市特困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2022-12-06T09:48:00Z</dcterms:created>
  <dcterms:modified xsi:type="dcterms:W3CDTF">2024-02-21T10:12:09Z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/>
  </property>
</Properties>
</file>