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9月农村特困" sheetId="3" r:id="rId1"/>
    <sheet name="9月城市特困" sheetId="4" r:id="rId2"/>
    <sheet name="WpsReserved_CellImgList" sheetId="5" state="veryHidden" r:id="rId3"/>
  </sheets>
  <definedNames>
    <definedName name="_xlnm.Print_Area" localSheetId="1">'9月城市特困'!$A$1:$K$26</definedName>
  </definedNames>
  <calcPr calcId="144525"/>
</workbook>
</file>

<file path=xl/sharedStrings.xml><?xml version="1.0" encoding="utf-8"?>
<sst xmlns="http://schemas.openxmlformats.org/spreadsheetml/2006/main" count="98" uniqueCount="42">
  <si>
    <t>赣州市2023年农村特困供养人员基本情况9月报表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</si>
  <si>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</si>
  <si>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</si>
  <si>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</si>
  <si>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</si>
  <si>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</si>
  <si>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</si>
  <si>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</si>
  <si>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</si>
  <si>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</si>
  <si>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</si>
  <si>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</si>
  <si>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</si>
  <si>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</si>
  <si>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</si>
  <si>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</si>
  <si>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</si>
  <si>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</si>
  <si>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</si>
  <si>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</si>
  <si>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</si>
  <si>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</si>
  <si>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</si>
  <si>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</si>
  <si>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</si>
  <si>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</si>
  <si>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</si>
  <si>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</si>
  <si>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</si>
  <si>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</si>
  <si>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</si>
  <si>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</si>
  <si>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</si>
  <si>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</si>
  <si>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</si>
  <si>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</si>
  <si>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</si>
  <si>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</si>
  <si>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</si>
  <si>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赣州市2023年城市特困供养人员基本情况9月报表</t>
  </si>
  <si>
    <t>城市特困供养总人数</t>
  </si>
  <si>
    <t xml:space="preserve">       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</si>
</sst>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[Red]\(0.00\)"/>
    <numFmt numFmtId="178" formatCode="0_ "/>
    <numFmt numFmtId="41" formatCode="_ * #,##0_ ;_ * \-#,##0_ ;_ * &quot;-&quot;_ ;_ @_ "/>
  </numFmts>
  <fonts count="32">
    <font>
      <sz val="11"/>
      <color indexed="8"/>
      <name val="等线"/>
      <charset val="134"/>
      <scheme val="minor"/>
    </font>
    <font>
      <sz val="18"/>
      <name val="方正小标宋简体"/>
      <charset val="134"/>
    </font>
    <font>
      <b/>
      <sz val="18"/>
      <name val="方正小标宋简体"/>
      <charset val="134"/>
    </font>
    <font>
      <sz val="14"/>
      <name val="仿宋_GB2312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1"/>
      <name val="宋体"/>
      <charset val="134"/>
    </font>
    <font>
      <sz val="11"/>
      <name val="等线"/>
      <charset val="134"/>
    </font>
    <font>
      <sz val="14"/>
      <color indexed="8"/>
      <name val="仿宋_GB2312"/>
      <charset val="134"/>
    </font>
    <font>
      <sz val="9"/>
      <name val="宋体"/>
      <charset val="134"/>
    </font>
    <font>
      <sz val="12"/>
      <name val="仿宋_GB2312"/>
      <charset val="134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1" fillId="11" borderId="12" applyNumberFormat="false" applyAlignment="false" applyProtection="false">
      <alignment vertical="center"/>
    </xf>
    <xf numFmtId="0" fontId="17" fillId="6" borderId="10" applyNumberFormat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3" fillId="27" borderId="17" applyNumberFormat="false" applyFon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8" fillId="11" borderId="16" applyNumberFormat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0" fillId="25" borderId="16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3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7" fillId="0" borderId="0" xfId="0" applyFont="true" applyAlignment="true"/>
    <xf numFmtId="0" fontId="5" fillId="0" borderId="0" xfId="0" applyFont="true" applyAlignment="true"/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4" xfId="0" applyNumberFormat="true" applyFont="true" applyBorder="true" applyAlignment="true">
      <alignment horizontal="center" vertical="center" wrapText="true"/>
    </xf>
    <xf numFmtId="176" fontId="3" fillId="0" borderId="5" xfId="0" applyNumberFormat="true" applyFont="true" applyBorder="true" applyAlignment="true">
      <alignment horizontal="center" vertical="center" wrapText="true"/>
    </xf>
    <xf numFmtId="176" fontId="6" fillId="0" borderId="4" xfId="0" applyNumberFormat="true" applyFont="true" applyBorder="true" applyAlignment="true">
      <alignment horizontal="center" vertical="center" wrapText="true"/>
    </xf>
    <xf numFmtId="176" fontId="6" fillId="0" borderId="5" xfId="0" applyNumberFormat="true" applyFont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Alignment="true"/>
    <xf numFmtId="0" fontId="0" fillId="2" borderId="0" xfId="0" applyFill="true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/>
    </xf>
    <xf numFmtId="0" fontId="10" fillId="0" borderId="0" xfId="0" applyFont="true" applyAlignment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176" fontId="3" fillId="0" borderId="7" xfId="0" applyNumberFormat="true" applyFont="true" applyBorder="true" applyAlignment="true">
      <alignment horizontal="center" vertical="center" wrapText="true"/>
    </xf>
    <xf numFmtId="176" fontId="3" fillId="0" borderId="8" xfId="0" applyNumberFormat="true" applyFont="true" applyBorder="true" applyAlignment="true">
      <alignment horizontal="center" vertical="center" wrapText="true"/>
    </xf>
    <xf numFmtId="176" fontId="3" fillId="2" borderId="4" xfId="0" applyNumberFormat="true" applyFont="true" applyFill="true" applyBorder="true" applyAlignment="true">
      <alignment horizontal="center" vertical="center" wrapText="true"/>
    </xf>
    <xf numFmtId="176" fontId="3" fillId="2" borderId="5" xfId="0" applyNumberFormat="true" applyFont="true" applyFill="true" applyBorder="true" applyAlignment="true">
      <alignment horizontal="center" vertical="center" wrapText="true"/>
    </xf>
    <xf numFmtId="176" fontId="11" fillId="0" borderId="0" xfId="0" applyNumberFormat="true" applyFont="true" applyAlignment="true">
      <alignment horizontal="center" vertical="center" wrapText="true"/>
    </xf>
    <xf numFmtId="176" fontId="10" fillId="0" borderId="0" xfId="0" applyNumberFormat="true" applyFont="true" applyAlignment="true">
      <alignment horizontal="center" vertical="center" wrapText="true"/>
    </xf>
    <xf numFmtId="177" fontId="7" fillId="0" borderId="0" xfId="0" applyNumberFormat="true" applyFont="true" applyAlignment="true">
      <alignment horizontal="center" vertical="center" wrapText="true"/>
    </xf>
    <xf numFmtId="177" fontId="7" fillId="2" borderId="0" xfId="0" applyNumberFormat="true" applyFont="true" applyFill="true" applyAlignment="true">
      <alignment horizontal="center" vertical="center" wrapText="true"/>
    </xf>
    <xf numFmtId="177" fontId="7" fillId="0" borderId="0" xfId="0" applyNumberFormat="true" applyFont="true" applyFill="true" applyAlignment="true">
      <alignment horizontal="center" vertical="center" wrapText="true"/>
    </xf>
    <xf numFmtId="0" fontId="8" fillId="0" borderId="0" xfId="0" applyFont="true" applyAlignment="true">
      <alignment horizontal="center"/>
    </xf>
    <xf numFmtId="176" fontId="8" fillId="0" borderId="0" xfId="0" applyNumberFormat="true" applyFont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3</xdr:row>
      <xdr:rowOff>9525</xdr:rowOff>
    </xdr:to>
    <xdr:pic>
      <xdr:nvPicPr>
        <xdr:cNvPr id="2" name="ID_A270128CDBEE4B12A406FB15749C9E6F" descr="upload_488839877"/>
        <xdr:cNvPicPr/>
      </xdr:nvPicPr>
      <xdr:blipFill>
        <a:blip r:embed="rId1"/>
        <a:stretch>
          <a:fillRect/>
        </a:stretch>
      </xdr:blipFill>
      <xdr:spPr>
        <a:xfrm>
          <a:off x="0" y="0"/>
          <a:ext cx="59055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0"/>
  <sheetViews>
    <sheetView workbookViewId="0">
      <pane ySplit="4" topLeftCell="A12" activePane="bottomLeft" state="frozen"/>
      <selection/>
      <selection pane="bottomLeft" activeCell="M8" sqref="M8"/>
    </sheetView>
  </sheetViews>
  <sheetFormatPr defaultColWidth="9" defaultRowHeight="13.5"/>
  <cols>
    <col min="1" max="1" width="22.775" customWidth="true"/>
    <col min="2" max="2" width="17.4416666666667" style="28" customWidth="true"/>
    <col min="3" max="3" width="13" style="28" customWidth="true"/>
    <col min="4" max="4" width="15" style="28" customWidth="true"/>
    <col min="5" max="5" width="15.1083333333333" style="28" customWidth="true"/>
    <col min="6" max="7" width="15" style="28" customWidth="true"/>
    <col min="8" max="8" width="15.3333333333333" style="28" customWidth="true"/>
    <col min="9" max="9" width="15.25" style="28" customWidth="true"/>
    <col min="10" max="10" width="15" style="28" customWidth="true"/>
    <col min="11" max="11" width="16.775" style="29" customWidth="true"/>
    <col min="12" max="12" width="19.4416666666667" style="29" customWidth="true"/>
    <col min="13" max="13" width="29" customWidth="true"/>
  </cols>
  <sheetData>
    <row r="1" ht="31.95" customHeight="true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2"/>
      <c r="L1" s="42"/>
      <c r="M1" s="3"/>
    </row>
    <row r="2" ht="19.05" customHeight="true" spans="1:13">
      <c r="A2" s="4" t="s">
        <v>1</v>
      </c>
      <c r="B2" s="4" t="s">
        <v>2</v>
      </c>
      <c r="C2" s="4" t="s">
        <v>3</v>
      </c>
      <c r="D2" s="4"/>
      <c r="E2" s="4"/>
      <c r="F2" s="4"/>
      <c r="G2" s="4"/>
      <c r="H2" s="4"/>
      <c r="I2" s="4" t="s">
        <v>4</v>
      </c>
      <c r="J2" s="16"/>
      <c r="K2" s="20" t="s">
        <v>5</v>
      </c>
      <c r="L2" s="21" t="s">
        <v>6</v>
      </c>
      <c r="M2" s="39"/>
    </row>
    <row r="3" ht="19.05" customHeight="true" spans="1:13">
      <c r="A3" s="4"/>
      <c r="B3" s="4"/>
      <c r="C3" s="4" t="s">
        <v>7</v>
      </c>
      <c r="D3" s="4"/>
      <c r="E3" s="4"/>
      <c r="F3" s="4" t="s">
        <v>8</v>
      </c>
      <c r="G3" s="4"/>
      <c r="H3" s="4"/>
      <c r="I3" s="16"/>
      <c r="J3" s="16"/>
      <c r="K3" s="43"/>
      <c r="L3" s="21"/>
      <c r="M3" s="39"/>
    </row>
    <row r="4" ht="19.05" customHeight="true" spans="1:13">
      <c r="A4" s="4"/>
      <c r="B4" s="4"/>
      <c r="C4" s="4" t="s">
        <v>9</v>
      </c>
      <c r="D4" s="4" t="s">
        <v>10</v>
      </c>
      <c r="E4" s="4" t="s">
        <v>11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4"/>
      <c r="L4" s="21"/>
      <c r="M4" s="39"/>
    </row>
    <row r="5" ht="30" customHeight="true" spans="1:13">
      <c r="A5" s="4" t="s">
        <v>14</v>
      </c>
      <c r="B5" s="5" t="s">
        <v>15</v>
      </c>
      <c r="C5" s="5" t="s">
        <v>15</v>
      </c>
      <c r="D5" s="5" t="s">
        <v>15</v>
      </c>
      <c r="E5" s="5" t="s">
        <v>15</v>
      </c>
      <c r="F5" s="5" t="s">
        <v>15</v>
      </c>
      <c r="G5" s="5" t="s">
        <v>15</v>
      </c>
      <c r="H5" s="5" t="s">
        <v>15</v>
      </c>
      <c r="I5" s="4" t="s">
        <v>16</v>
      </c>
      <c r="J5" s="4" t="s">
        <v>16</v>
      </c>
      <c r="K5" s="20" t="s">
        <v>17</v>
      </c>
      <c r="L5" s="21" t="s">
        <v>17</v>
      </c>
      <c r="M5" s="39"/>
    </row>
    <row r="6" ht="30" customHeight="true" spans="1:13">
      <c r="A6" s="4" t="s">
        <v>18</v>
      </c>
      <c r="B6" s="6">
        <v>296</v>
      </c>
      <c r="C6" s="6">
        <v>24</v>
      </c>
      <c r="D6" s="6">
        <v>6</v>
      </c>
      <c r="E6" s="6">
        <v>20</v>
      </c>
      <c r="F6" s="6">
        <v>216</v>
      </c>
      <c r="G6" s="6">
        <v>15</v>
      </c>
      <c r="H6" s="6">
        <v>15</v>
      </c>
      <c r="I6" s="6">
        <v>1178</v>
      </c>
      <c r="J6" s="6">
        <v>1178</v>
      </c>
      <c r="K6" s="19">
        <v>34.8688</v>
      </c>
      <c r="L6" s="19">
        <v>6.523</v>
      </c>
      <c r="M6" s="39"/>
    </row>
    <row r="7" ht="30" customHeight="true" spans="1:13">
      <c r="A7" s="4" t="s">
        <v>19</v>
      </c>
      <c r="B7" s="4">
        <v>419</v>
      </c>
      <c r="C7" s="30">
        <v>63</v>
      </c>
      <c r="D7" s="30">
        <v>16</v>
      </c>
      <c r="E7" s="30">
        <v>9</v>
      </c>
      <c r="F7" s="30">
        <v>317</v>
      </c>
      <c r="G7" s="30">
        <v>8</v>
      </c>
      <c r="H7" s="30">
        <v>6</v>
      </c>
      <c r="I7" s="4">
        <v>860</v>
      </c>
      <c r="J7" s="4">
        <v>1150</v>
      </c>
      <c r="K7" s="20">
        <v>37.16</v>
      </c>
      <c r="L7" s="21">
        <v>7.64</v>
      </c>
      <c r="M7" s="49"/>
    </row>
    <row r="8" ht="30" customHeight="true" spans="1:13">
      <c r="A8" s="4" t="s">
        <v>20</v>
      </c>
      <c r="B8" s="4">
        <v>288</v>
      </c>
      <c r="C8" s="4">
        <v>53</v>
      </c>
      <c r="D8" s="4">
        <v>7</v>
      </c>
      <c r="E8" s="4">
        <v>6</v>
      </c>
      <c r="F8" s="4">
        <v>202</v>
      </c>
      <c r="G8" s="4">
        <v>13</v>
      </c>
      <c r="H8" s="4">
        <v>7</v>
      </c>
      <c r="I8" s="4">
        <v>860</v>
      </c>
      <c r="J8" s="4">
        <v>1150</v>
      </c>
      <c r="K8" s="20">
        <v>25.725</v>
      </c>
      <c r="L8" s="21">
        <v>5.765</v>
      </c>
      <c r="M8" s="49"/>
    </row>
    <row r="9" ht="30" customHeight="true" spans="1:13">
      <c r="A9" s="4" t="s">
        <v>21</v>
      </c>
      <c r="B9" s="31">
        <v>2102</v>
      </c>
      <c r="C9" s="6">
        <v>336</v>
      </c>
      <c r="D9" s="6">
        <v>112</v>
      </c>
      <c r="E9" s="6">
        <v>107</v>
      </c>
      <c r="F9" s="6">
        <v>1171</v>
      </c>
      <c r="G9" s="6">
        <v>150</v>
      </c>
      <c r="H9" s="6">
        <v>226</v>
      </c>
      <c r="I9" s="4">
        <v>860</v>
      </c>
      <c r="J9" s="4">
        <v>1150</v>
      </c>
      <c r="K9" s="20">
        <v>215.247</v>
      </c>
      <c r="L9" s="21">
        <v>62.881</v>
      </c>
      <c r="M9" s="49"/>
    </row>
    <row r="10" ht="30" customHeight="true" spans="1:13">
      <c r="A10" s="4" t="s">
        <v>22</v>
      </c>
      <c r="B10" s="4">
        <v>2131</v>
      </c>
      <c r="C10" s="4">
        <v>441</v>
      </c>
      <c r="D10" s="4">
        <v>26</v>
      </c>
      <c r="E10" s="4">
        <v>37</v>
      </c>
      <c r="F10" s="4">
        <v>1541</v>
      </c>
      <c r="G10" s="4">
        <v>66</v>
      </c>
      <c r="H10" s="4">
        <v>20</v>
      </c>
      <c r="I10" s="4">
        <v>860</v>
      </c>
      <c r="J10" s="4">
        <v>1150</v>
      </c>
      <c r="K10" s="20">
        <v>187.587</v>
      </c>
      <c r="L10" s="21">
        <v>34.511</v>
      </c>
      <c r="M10" s="49"/>
    </row>
    <row r="11" ht="30" customHeight="true" spans="1:13">
      <c r="A11" s="4" t="s">
        <v>23</v>
      </c>
      <c r="B11" s="4">
        <v>1244</v>
      </c>
      <c r="C11" s="4">
        <v>226</v>
      </c>
      <c r="D11" s="4">
        <v>75</v>
      </c>
      <c r="E11" s="4">
        <v>54</v>
      </c>
      <c r="F11" s="4">
        <v>839</v>
      </c>
      <c r="G11" s="4">
        <v>26</v>
      </c>
      <c r="H11" s="4">
        <v>24</v>
      </c>
      <c r="I11" s="4">
        <v>860</v>
      </c>
      <c r="J11" s="4">
        <v>1150</v>
      </c>
      <c r="K11" s="20">
        <v>112.175</v>
      </c>
      <c r="L11" s="21">
        <v>18.928</v>
      </c>
      <c r="M11" s="49"/>
    </row>
    <row r="12" ht="30" customHeight="true" spans="1:13">
      <c r="A12" s="4" t="s">
        <v>24</v>
      </c>
      <c r="B12" s="4">
        <v>742</v>
      </c>
      <c r="C12" s="6">
        <v>158</v>
      </c>
      <c r="D12" s="6">
        <v>82</v>
      </c>
      <c r="E12" s="6">
        <v>13</v>
      </c>
      <c r="F12" s="4">
        <v>460</v>
      </c>
      <c r="G12" s="4">
        <v>19</v>
      </c>
      <c r="H12" s="4">
        <v>10</v>
      </c>
      <c r="I12" s="4">
        <v>860</v>
      </c>
      <c r="J12" s="4">
        <v>1150</v>
      </c>
      <c r="K12" s="20">
        <v>67.408</v>
      </c>
      <c r="L12" s="21">
        <v>19.996</v>
      </c>
      <c r="M12" s="49"/>
    </row>
    <row r="13" s="27" customFormat="true" ht="30" customHeight="true" spans="1:13">
      <c r="A13" s="32" t="s">
        <v>25</v>
      </c>
      <c r="B13" s="32">
        <v>1483</v>
      </c>
      <c r="C13" s="32">
        <v>247</v>
      </c>
      <c r="D13" s="32">
        <v>44</v>
      </c>
      <c r="E13" s="32">
        <v>91</v>
      </c>
      <c r="F13" s="32">
        <v>1056</v>
      </c>
      <c r="G13" s="32">
        <v>14</v>
      </c>
      <c r="H13" s="32">
        <v>31</v>
      </c>
      <c r="I13" s="4">
        <v>860</v>
      </c>
      <c r="J13" s="4">
        <v>1150</v>
      </c>
      <c r="K13" s="45">
        <v>132.758</v>
      </c>
      <c r="L13" s="46">
        <v>31.896</v>
      </c>
      <c r="M13" s="50"/>
    </row>
    <row r="14" ht="30" customHeight="true" spans="1:13">
      <c r="A14" s="4" t="s">
        <v>26</v>
      </c>
      <c r="B14" s="4">
        <v>561</v>
      </c>
      <c r="C14" s="9">
        <v>100</v>
      </c>
      <c r="D14" s="9">
        <v>24</v>
      </c>
      <c r="E14" s="9">
        <v>26</v>
      </c>
      <c r="F14" s="9">
        <v>379</v>
      </c>
      <c r="G14" s="9">
        <v>10</v>
      </c>
      <c r="H14" s="9">
        <v>22</v>
      </c>
      <c r="I14" s="4">
        <v>860</v>
      </c>
      <c r="J14" s="4">
        <v>1150</v>
      </c>
      <c r="K14" s="20">
        <v>50.45</v>
      </c>
      <c r="L14" s="21">
        <v>11.14</v>
      </c>
      <c r="M14" s="49"/>
    </row>
    <row r="15" ht="30" customHeight="true" spans="1:13">
      <c r="A15" s="4" t="s">
        <v>27</v>
      </c>
      <c r="B15" s="4">
        <v>769</v>
      </c>
      <c r="C15" s="4">
        <v>223</v>
      </c>
      <c r="D15" s="4">
        <v>35</v>
      </c>
      <c r="E15" s="4">
        <v>28</v>
      </c>
      <c r="F15" s="4">
        <v>466</v>
      </c>
      <c r="G15" s="4">
        <v>2</v>
      </c>
      <c r="H15" s="4">
        <v>15</v>
      </c>
      <c r="I15" s="4">
        <v>860</v>
      </c>
      <c r="J15" s="4">
        <v>1150</v>
      </c>
      <c r="K15" s="20">
        <v>68.454</v>
      </c>
      <c r="L15" s="21">
        <v>14.6933</v>
      </c>
      <c r="M15" s="49"/>
    </row>
    <row r="16" ht="30" customHeight="true" spans="1:13">
      <c r="A16" s="4" t="s">
        <v>28</v>
      </c>
      <c r="B16" s="4">
        <v>624</v>
      </c>
      <c r="C16" s="6">
        <v>52</v>
      </c>
      <c r="D16" s="33">
        <v>31</v>
      </c>
      <c r="E16" s="33">
        <v>14</v>
      </c>
      <c r="F16" s="4">
        <v>268</v>
      </c>
      <c r="G16" s="4">
        <v>216</v>
      </c>
      <c r="H16" s="4">
        <v>43</v>
      </c>
      <c r="I16" s="4">
        <v>860</v>
      </c>
      <c r="J16" s="4">
        <v>1150</v>
      </c>
      <c r="K16" s="20">
        <f>52.833+9.65</f>
        <v>62.483</v>
      </c>
      <c r="L16" s="21">
        <f>33.993+5.29</f>
        <v>39.283</v>
      </c>
      <c r="M16" s="49"/>
    </row>
    <row r="17" ht="30" customHeight="true" spans="1:13">
      <c r="A17" s="4" t="s">
        <v>29</v>
      </c>
      <c r="B17" s="4">
        <v>347</v>
      </c>
      <c r="C17" s="34">
        <v>57</v>
      </c>
      <c r="D17" s="34">
        <v>15</v>
      </c>
      <c r="E17" s="34">
        <v>7</v>
      </c>
      <c r="F17" s="4">
        <v>230</v>
      </c>
      <c r="G17" s="40">
        <v>6</v>
      </c>
      <c r="H17" s="40">
        <v>32</v>
      </c>
      <c r="I17" s="4">
        <v>860</v>
      </c>
      <c r="J17" s="4">
        <v>1150</v>
      </c>
      <c r="K17" s="20">
        <v>31.582</v>
      </c>
      <c r="L17" s="21">
        <v>7.133</v>
      </c>
      <c r="M17" s="49"/>
    </row>
    <row r="18" ht="30" customHeight="true" spans="1:13">
      <c r="A18" s="6" t="s">
        <v>30</v>
      </c>
      <c r="B18" s="4">
        <v>464</v>
      </c>
      <c r="C18" s="5">
        <v>31</v>
      </c>
      <c r="D18" s="5">
        <v>27</v>
      </c>
      <c r="E18" s="5">
        <v>19</v>
      </c>
      <c r="F18" s="5">
        <v>348</v>
      </c>
      <c r="G18" s="4">
        <v>1</v>
      </c>
      <c r="H18" s="4">
        <v>38</v>
      </c>
      <c r="I18" s="4">
        <v>860</v>
      </c>
      <c r="J18" s="4">
        <v>1150</v>
      </c>
      <c r="K18" s="20">
        <v>42.36</v>
      </c>
      <c r="L18" s="21">
        <v>9.64</v>
      </c>
      <c r="M18" s="49"/>
    </row>
    <row r="19" s="1" customFormat="true" ht="30" customHeight="true" spans="1:13">
      <c r="A19" s="6" t="s">
        <v>31</v>
      </c>
      <c r="B19" s="35">
        <v>2095</v>
      </c>
      <c r="C19" s="6">
        <v>724</v>
      </c>
      <c r="D19" s="6">
        <v>211</v>
      </c>
      <c r="E19" s="6">
        <v>211</v>
      </c>
      <c r="F19" s="6">
        <v>863</v>
      </c>
      <c r="G19" s="6">
        <v>5</v>
      </c>
      <c r="H19" s="6">
        <v>81</v>
      </c>
      <c r="I19" s="4">
        <v>860</v>
      </c>
      <c r="J19" s="4">
        <v>1150</v>
      </c>
      <c r="K19" s="24">
        <v>204.116</v>
      </c>
      <c r="L19" s="25">
        <v>55.898</v>
      </c>
      <c r="M19" s="51"/>
    </row>
    <row r="20" ht="30" customHeight="true" spans="1:13">
      <c r="A20" s="6" t="s">
        <v>32</v>
      </c>
      <c r="B20" s="4">
        <f>C20+D20+E20+F20+H20+G20</f>
        <v>2398</v>
      </c>
      <c r="C20" s="36">
        <v>580</v>
      </c>
      <c r="D20" s="11">
        <v>128</v>
      </c>
      <c r="E20" s="11">
        <v>156</v>
      </c>
      <c r="F20" s="11">
        <v>1397</v>
      </c>
      <c r="G20" s="4">
        <v>58</v>
      </c>
      <c r="H20" s="4">
        <v>79</v>
      </c>
      <c r="I20" s="4">
        <v>860</v>
      </c>
      <c r="J20" s="4">
        <v>1150</v>
      </c>
      <c r="K20" s="22">
        <v>228.409</v>
      </c>
      <c r="L20" s="21">
        <v>53.663</v>
      </c>
      <c r="M20" s="49"/>
    </row>
    <row r="21" ht="30" customHeight="true" spans="1:13">
      <c r="A21" s="6" t="s">
        <v>33</v>
      </c>
      <c r="B21" s="14">
        <v>2821</v>
      </c>
      <c r="C21" s="37">
        <v>1827</v>
      </c>
      <c r="D21" s="37">
        <v>28</v>
      </c>
      <c r="E21" s="37">
        <v>114</v>
      </c>
      <c r="F21" s="15">
        <v>544</v>
      </c>
      <c r="G21" s="41">
        <v>201</v>
      </c>
      <c r="H21" s="10">
        <v>107</v>
      </c>
      <c r="I21" s="4">
        <v>860</v>
      </c>
      <c r="J21" s="4">
        <v>1150</v>
      </c>
      <c r="K21" s="20">
        <v>255.656</v>
      </c>
      <c r="L21" s="21">
        <v>63.047</v>
      </c>
      <c r="M21" s="49"/>
    </row>
    <row r="22" ht="30" customHeight="true" spans="1:13">
      <c r="A22" s="4" t="s">
        <v>34</v>
      </c>
      <c r="B22" s="4">
        <f>C22+D22+E22+F22+G22+H22</f>
        <v>2219</v>
      </c>
      <c r="C22" s="5">
        <v>581</v>
      </c>
      <c r="D22" s="5">
        <v>170</v>
      </c>
      <c r="E22" s="5">
        <v>96</v>
      </c>
      <c r="F22" s="5">
        <v>1218</v>
      </c>
      <c r="G22" s="4">
        <v>85</v>
      </c>
      <c r="H22" s="4">
        <v>69</v>
      </c>
      <c r="I22" s="4">
        <v>860</v>
      </c>
      <c r="J22" s="4">
        <v>1150</v>
      </c>
      <c r="K22" s="20">
        <v>203.014</v>
      </c>
      <c r="L22" s="21">
        <v>58.691</v>
      </c>
      <c r="M22" s="49"/>
    </row>
    <row r="23" ht="30" customHeight="true" spans="1:13">
      <c r="A23" s="4" t="s">
        <v>35</v>
      </c>
      <c r="B23" s="10">
        <v>640</v>
      </c>
      <c r="C23" s="10">
        <v>121</v>
      </c>
      <c r="D23" s="10">
        <v>48</v>
      </c>
      <c r="E23" s="10">
        <v>34</v>
      </c>
      <c r="F23" s="10">
        <v>368</v>
      </c>
      <c r="G23" s="10">
        <v>21</v>
      </c>
      <c r="H23" s="10">
        <v>48</v>
      </c>
      <c r="I23" s="4">
        <v>860</v>
      </c>
      <c r="J23" s="4">
        <v>1150</v>
      </c>
      <c r="K23" s="22">
        <v>59.419</v>
      </c>
      <c r="L23" s="21">
        <v>17.282</v>
      </c>
      <c r="M23" s="49"/>
    </row>
    <row r="24" ht="33" customHeight="true" spans="1:13">
      <c r="A24" s="4" t="s">
        <v>36</v>
      </c>
      <c r="B24" s="4">
        <v>1202</v>
      </c>
      <c r="C24" s="4">
        <v>280</v>
      </c>
      <c r="D24" s="4">
        <v>85</v>
      </c>
      <c r="E24" s="4">
        <v>47</v>
      </c>
      <c r="F24" s="4">
        <v>761</v>
      </c>
      <c r="G24" s="4">
        <v>17</v>
      </c>
      <c r="H24" s="4">
        <v>12</v>
      </c>
      <c r="I24" s="4">
        <v>860</v>
      </c>
      <c r="J24" s="4">
        <v>1150</v>
      </c>
      <c r="K24" s="20">
        <v>108.041</v>
      </c>
      <c r="L24" s="21">
        <v>26.551</v>
      </c>
      <c r="M24" s="49"/>
    </row>
    <row r="25" ht="30" customHeight="true" spans="1:13">
      <c r="A25" s="11" t="s">
        <v>37</v>
      </c>
      <c r="B25" s="4">
        <v>1911</v>
      </c>
      <c r="C25" s="4">
        <v>424</v>
      </c>
      <c r="D25" s="4">
        <v>103</v>
      </c>
      <c r="E25" s="4">
        <v>163</v>
      </c>
      <c r="F25" s="4">
        <v>1221</v>
      </c>
      <c r="G25" s="4">
        <v>0</v>
      </c>
      <c r="H25" s="4">
        <v>0</v>
      </c>
      <c r="I25" s="4">
        <v>860</v>
      </c>
      <c r="J25" s="4">
        <v>1150</v>
      </c>
      <c r="K25" s="20">
        <v>172.06</v>
      </c>
      <c r="L25" s="21">
        <v>36.369</v>
      </c>
      <c r="M25" s="49"/>
    </row>
    <row r="26" ht="30" customHeight="true" spans="1:13">
      <c r="A26" s="4" t="s">
        <v>38</v>
      </c>
      <c r="B26" s="4">
        <f>SUM(B6:B25)</f>
        <v>24756</v>
      </c>
      <c r="C26" s="4">
        <f t="shared" ref="C26:H26" si="0">SUM(C6:C25)</f>
        <v>6548</v>
      </c>
      <c r="D26" s="4">
        <f t="shared" si="0"/>
        <v>1273</v>
      </c>
      <c r="E26" s="4">
        <f t="shared" si="0"/>
        <v>1252</v>
      </c>
      <c r="F26" s="4">
        <f t="shared" si="0"/>
        <v>13865</v>
      </c>
      <c r="G26" s="4">
        <f t="shared" si="0"/>
        <v>933</v>
      </c>
      <c r="H26" s="4">
        <f t="shared" si="0"/>
        <v>885</v>
      </c>
      <c r="I26" s="4"/>
      <c r="J26" s="4"/>
      <c r="K26" s="20">
        <f>SUM(K6:K25)</f>
        <v>2298.9728</v>
      </c>
      <c r="L26" s="21">
        <f>SUM(L6:L25)</f>
        <v>581.5303</v>
      </c>
      <c r="M26" s="38"/>
    </row>
    <row r="27" ht="14.25" spans="1:13">
      <c r="A27" s="38"/>
      <c r="B27" s="39"/>
      <c r="C27" s="39">
        <f>SUM(C26:E26)</f>
        <v>9073</v>
      </c>
      <c r="D27" s="39"/>
      <c r="E27" s="39"/>
      <c r="F27" s="39">
        <f>SUM(F26:H26)</f>
        <v>15683</v>
      </c>
      <c r="G27" s="39"/>
      <c r="H27" s="39"/>
      <c r="I27" s="39"/>
      <c r="J27" s="39"/>
      <c r="K27" s="47"/>
      <c r="L27" s="47"/>
      <c r="M27" s="38"/>
    </row>
    <row r="28" spans="1:1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48"/>
      <c r="L28" s="48"/>
      <c r="M28" s="38"/>
    </row>
    <row r="29" spans="1:1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48"/>
      <c r="L29" s="48"/>
      <c r="M29" s="38"/>
    </row>
    <row r="30" spans="1:1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48"/>
      <c r="L30" s="48"/>
      <c r="M30" s="38"/>
    </row>
    <row r="31" spans="1:1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48"/>
      <c r="L31" s="48"/>
      <c r="M31" s="38"/>
    </row>
    <row r="32" spans="1:1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48"/>
      <c r="L32" s="48"/>
      <c r="M32" s="38"/>
    </row>
    <row r="33" spans="1:1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48"/>
      <c r="L33" s="48"/>
      <c r="M33" s="38"/>
    </row>
    <row r="34" spans="1:1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48"/>
      <c r="L34" s="48"/>
      <c r="M34" s="38"/>
    </row>
    <row r="35" spans="1:1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48"/>
      <c r="L35" s="48"/>
      <c r="M35" s="38"/>
    </row>
    <row r="36" spans="1:1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48"/>
      <c r="L36" s="48"/>
      <c r="M36" s="38"/>
    </row>
    <row r="37" spans="1:1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48"/>
      <c r="L37" s="48"/>
      <c r="M37" s="38"/>
    </row>
    <row r="38" spans="1:1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48"/>
      <c r="L38" s="48"/>
      <c r="M38" s="38"/>
    </row>
    <row r="39" spans="1:1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48"/>
      <c r="L39" s="48"/>
      <c r="M39" s="38"/>
    </row>
    <row r="40" spans="1:1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48"/>
      <c r="L40" s="48"/>
      <c r="M40" s="38"/>
    </row>
    <row r="41" spans="1:1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48"/>
      <c r="L41" s="48"/>
      <c r="M41" s="38"/>
    </row>
    <row r="42" spans="1:1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48"/>
      <c r="L42" s="48"/>
      <c r="M42" s="38"/>
    </row>
    <row r="43" spans="1:1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48"/>
      <c r="L43" s="48"/>
      <c r="M43" s="38"/>
    </row>
    <row r="44" spans="1:1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48"/>
      <c r="L44" s="48"/>
      <c r="M44" s="38"/>
    </row>
    <row r="45" spans="1:1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48"/>
      <c r="L45" s="48"/>
      <c r="M45" s="38"/>
    </row>
    <row r="46" spans="1:1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48"/>
      <c r="L46" s="48"/>
      <c r="M46" s="38"/>
    </row>
    <row r="47" spans="1:1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48"/>
      <c r="L47" s="48"/>
      <c r="M47" s="38"/>
    </row>
    <row r="48" spans="1:1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48"/>
      <c r="L48" s="48"/>
      <c r="M48" s="38"/>
    </row>
    <row r="49" spans="1:1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48"/>
      <c r="L49" s="48"/>
      <c r="M49" s="38"/>
    </row>
    <row r="50" spans="1:1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48"/>
      <c r="L50" s="48"/>
      <c r="M50" s="38"/>
    </row>
    <row r="51" spans="1:1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48"/>
      <c r="L51" s="48"/>
      <c r="M51" s="38"/>
    </row>
    <row r="52" spans="1:1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48"/>
      <c r="L52" s="48"/>
      <c r="M52" s="38"/>
    </row>
    <row r="53" spans="1:1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48"/>
      <c r="L53" s="48"/>
      <c r="M53" s="38"/>
    </row>
    <row r="54" spans="1:1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48"/>
      <c r="L54" s="48"/>
      <c r="M54" s="38"/>
    </row>
    <row r="55" spans="1:1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48"/>
      <c r="L55" s="48"/>
      <c r="M55" s="38"/>
    </row>
    <row r="56" spans="1:1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48"/>
      <c r="L56" s="48"/>
      <c r="M56" s="38"/>
    </row>
    <row r="57" spans="1:1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48"/>
      <c r="L57" s="48"/>
      <c r="M57" s="38"/>
    </row>
    <row r="58" spans="1:1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48"/>
      <c r="L58" s="48"/>
      <c r="M58" s="38"/>
    </row>
    <row r="59" spans="1:1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48"/>
      <c r="L59" s="48"/>
      <c r="M59" s="38"/>
    </row>
    <row r="60" spans="1:1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48"/>
      <c r="L60" s="48"/>
      <c r="M60" s="38"/>
    </row>
    <row r="61" spans="1:1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48"/>
      <c r="L61" s="48"/>
      <c r="M61" s="38"/>
    </row>
    <row r="62" spans="1:1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48"/>
      <c r="L62" s="48"/>
      <c r="M62" s="38"/>
    </row>
    <row r="63" spans="1:1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48"/>
      <c r="L63" s="48"/>
      <c r="M63" s="38"/>
    </row>
    <row r="64" spans="1:1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48"/>
      <c r="L64" s="48"/>
      <c r="M64" s="38"/>
    </row>
    <row r="65" spans="1:1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48"/>
      <c r="L65" s="48"/>
      <c r="M65" s="38"/>
    </row>
    <row r="66" spans="1:1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48"/>
      <c r="L66" s="48"/>
      <c r="M66" s="38"/>
    </row>
    <row r="67" spans="1:1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48"/>
      <c r="L67" s="48"/>
      <c r="M67" s="38"/>
    </row>
    <row r="68" spans="1:1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48"/>
      <c r="L68" s="48"/>
      <c r="M68" s="38"/>
    </row>
    <row r="69" spans="1:1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48"/>
      <c r="L69" s="48"/>
      <c r="M69" s="38"/>
    </row>
    <row r="70" spans="1:1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48"/>
      <c r="L70" s="48"/>
      <c r="M70" s="38"/>
    </row>
    <row r="71" spans="1:1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48"/>
      <c r="L71" s="48"/>
      <c r="M71" s="38"/>
    </row>
    <row r="72" spans="1:1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48"/>
      <c r="L72" s="48"/>
      <c r="M72" s="38"/>
    </row>
    <row r="73" spans="1:1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48"/>
      <c r="L73" s="48"/>
      <c r="M73" s="38"/>
    </row>
    <row r="74" spans="1:1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48"/>
      <c r="L74" s="48"/>
      <c r="M74" s="38"/>
    </row>
    <row r="75" spans="1:1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48"/>
      <c r="L75" s="48"/>
      <c r="M75" s="38"/>
    </row>
    <row r="76" spans="1:1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48"/>
      <c r="L76" s="48"/>
      <c r="M76" s="38"/>
    </row>
    <row r="77" spans="1:1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48"/>
      <c r="L77" s="48"/>
      <c r="M77" s="38"/>
    </row>
    <row r="78" spans="1:1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48"/>
      <c r="L78" s="48"/>
      <c r="M78" s="38"/>
    </row>
    <row r="79" spans="1:1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48"/>
      <c r="L79" s="48"/>
      <c r="M79" s="38"/>
    </row>
    <row r="80" spans="1:1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48"/>
      <c r="L80" s="48"/>
      <c r="M80" s="38"/>
    </row>
    <row r="81" spans="1:1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48"/>
      <c r="L81" s="48"/>
      <c r="M81" s="38"/>
    </row>
    <row r="82" spans="1:1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48"/>
      <c r="L82" s="48"/>
      <c r="M82" s="38"/>
    </row>
    <row r="83" spans="1:1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48"/>
      <c r="L83" s="48"/>
      <c r="M83" s="38"/>
    </row>
    <row r="84" spans="1:1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48"/>
      <c r="L84" s="48"/>
      <c r="M84" s="38"/>
    </row>
    <row r="85" spans="1:1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48"/>
      <c r="L85" s="48"/>
      <c r="M85" s="38"/>
    </row>
    <row r="86" spans="1:1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48"/>
      <c r="L86" s="48"/>
      <c r="M86" s="38"/>
    </row>
    <row r="87" spans="1:1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48"/>
      <c r="L87" s="48"/>
      <c r="M87" s="38"/>
    </row>
    <row r="88" spans="1:1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48"/>
      <c r="L88" s="48"/>
      <c r="M88" s="38"/>
    </row>
    <row r="89" spans="1:1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48"/>
      <c r="L89" s="48"/>
      <c r="M89" s="38"/>
    </row>
    <row r="90" spans="1:1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48"/>
      <c r="L90" s="48"/>
      <c r="M90" s="38"/>
    </row>
    <row r="91" spans="1:1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48"/>
      <c r="L91" s="48"/>
      <c r="M91" s="38"/>
    </row>
    <row r="92" spans="1:1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48"/>
      <c r="L92" s="48"/>
      <c r="M92" s="38"/>
    </row>
    <row r="93" spans="1:1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48"/>
      <c r="L93" s="48"/>
      <c r="M93" s="38"/>
    </row>
    <row r="94" spans="1:1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48"/>
      <c r="L94" s="48"/>
      <c r="M94" s="38"/>
    </row>
    <row r="95" spans="1:1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48"/>
      <c r="L95" s="48"/>
      <c r="M95" s="38"/>
    </row>
    <row r="96" spans="1:1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48"/>
      <c r="L96" s="48"/>
      <c r="M96" s="38"/>
    </row>
    <row r="97" spans="1:1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48"/>
      <c r="L97" s="48"/>
      <c r="M97" s="38"/>
    </row>
    <row r="98" spans="1:1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48"/>
      <c r="L98" s="48"/>
      <c r="M98" s="38"/>
    </row>
    <row r="99" spans="1:13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48"/>
      <c r="L99" s="48"/>
      <c r="M99" s="38"/>
    </row>
    <row r="100" spans="1:13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48"/>
      <c r="L100" s="48"/>
      <c r="M100" s="38"/>
    </row>
    <row r="101" spans="1:13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48"/>
      <c r="L101" s="48"/>
      <c r="M101" s="38"/>
    </row>
    <row r="102" spans="1:13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48"/>
      <c r="L102" s="48"/>
      <c r="M102" s="38"/>
    </row>
    <row r="103" spans="1:13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48"/>
      <c r="L103" s="48"/>
      <c r="M103" s="38"/>
    </row>
    <row r="104" spans="1:13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48"/>
      <c r="L104" s="48"/>
      <c r="M104" s="38"/>
    </row>
    <row r="105" spans="1:13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48"/>
      <c r="L105" s="48"/>
      <c r="M105" s="38"/>
    </row>
    <row r="106" spans="1:13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48"/>
      <c r="L106" s="48"/>
      <c r="M106" s="38"/>
    </row>
    <row r="107" spans="1:13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48"/>
      <c r="L107" s="48"/>
      <c r="M107" s="38"/>
    </row>
    <row r="108" spans="1:13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48"/>
      <c r="L108" s="48"/>
      <c r="M108" s="38"/>
    </row>
    <row r="109" spans="1:13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48"/>
      <c r="L109" s="48"/>
      <c r="M109" s="38"/>
    </row>
    <row r="110" spans="1:13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48"/>
      <c r="L110" s="48"/>
      <c r="M110" s="38"/>
    </row>
    <row r="111" spans="1:13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48"/>
      <c r="L111" s="48"/>
      <c r="M111" s="38"/>
    </row>
    <row r="112" spans="1:13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48"/>
      <c r="L112" s="48"/>
      <c r="M112" s="38"/>
    </row>
    <row r="113" spans="1:13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48"/>
      <c r="L113" s="48"/>
      <c r="M113" s="38"/>
    </row>
    <row r="114" spans="1:13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48"/>
      <c r="L114" s="48"/>
      <c r="M114" s="38"/>
    </row>
    <row r="115" spans="1:13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48"/>
      <c r="L115" s="48"/>
      <c r="M115" s="38"/>
    </row>
    <row r="116" spans="1:13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48"/>
      <c r="L116" s="48"/>
      <c r="M116" s="38"/>
    </row>
    <row r="117" spans="1:13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48"/>
      <c r="L117" s="48"/>
      <c r="M117" s="38"/>
    </row>
    <row r="118" spans="1:13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48"/>
      <c r="L118" s="48"/>
      <c r="M118" s="38"/>
    </row>
    <row r="119" spans="1:1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48"/>
      <c r="L119" s="48"/>
      <c r="M119" s="38"/>
    </row>
    <row r="120" spans="1:1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48"/>
      <c r="L120" s="48"/>
      <c r="M120" s="38"/>
    </row>
    <row r="121" spans="1:1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48"/>
      <c r="L121" s="48"/>
      <c r="M121" s="38"/>
    </row>
    <row r="122" spans="1:1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48"/>
      <c r="L122" s="48"/>
      <c r="M122" s="38"/>
    </row>
    <row r="123" spans="1:13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48"/>
      <c r="L123" s="48"/>
      <c r="M123" s="38"/>
    </row>
    <row r="124" spans="1:13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48"/>
      <c r="L124" s="48"/>
      <c r="M124" s="38"/>
    </row>
    <row r="125" spans="1:13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48"/>
      <c r="L125" s="48"/>
      <c r="M125" s="38"/>
    </row>
    <row r="126" spans="1:13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48"/>
      <c r="L126" s="48"/>
      <c r="M126" s="38"/>
    </row>
    <row r="127" spans="1:13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48"/>
      <c r="L127" s="48"/>
      <c r="M127" s="38"/>
    </row>
    <row r="128" spans="1:13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48"/>
      <c r="L128" s="48"/>
      <c r="M128" s="38"/>
    </row>
    <row r="129" spans="1:13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48"/>
      <c r="L129" s="48"/>
      <c r="M129" s="38"/>
    </row>
    <row r="130" spans="1:1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48"/>
      <c r="L130" s="48"/>
      <c r="M130" s="38"/>
    </row>
    <row r="131" spans="1:1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48"/>
      <c r="L131" s="48"/>
      <c r="M131" s="38"/>
    </row>
    <row r="132" spans="1:1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48"/>
      <c r="L132" s="48"/>
      <c r="M132" s="38"/>
    </row>
    <row r="133" spans="1:1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48"/>
      <c r="L133" s="48"/>
      <c r="M133" s="38"/>
    </row>
    <row r="134" spans="1:1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48"/>
      <c r="L134" s="48"/>
      <c r="M134" s="38"/>
    </row>
    <row r="135" spans="1:1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48"/>
      <c r="L135" s="48"/>
      <c r="M135" s="38"/>
    </row>
    <row r="136" spans="1:1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48"/>
      <c r="L136" s="48"/>
      <c r="M136" s="38"/>
    </row>
    <row r="137" spans="1:1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48"/>
      <c r="L137" s="48"/>
      <c r="M137" s="38"/>
    </row>
    <row r="138" spans="1:1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48"/>
      <c r="L138" s="48"/>
      <c r="M138" s="38"/>
    </row>
    <row r="139" spans="1:1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48"/>
      <c r="L139" s="48"/>
      <c r="M139" s="38"/>
    </row>
    <row r="140" spans="1:1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48"/>
      <c r="L140" s="48"/>
      <c r="M140" s="38"/>
    </row>
    <row r="141" spans="1:1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48"/>
      <c r="L141" s="48"/>
      <c r="M141" s="38"/>
    </row>
    <row r="142" spans="1:1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48"/>
      <c r="L142" s="48"/>
      <c r="M142" s="38"/>
    </row>
    <row r="143" spans="1:1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48"/>
      <c r="L143" s="48"/>
      <c r="M143" s="38"/>
    </row>
    <row r="144" spans="1:1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48"/>
      <c r="L144" s="48"/>
      <c r="M144" s="38"/>
    </row>
    <row r="145" spans="1:1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48"/>
      <c r="L145" s="48"/>
      <c r="M145" s="38"/>
    </row>
    <row r="146" spans="1:1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48"/>
      <c r="L146" s="48"/>
      <c r="M146" s="38"/>
    </row>
    <row r="147" spans="1:1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48"/>
      <c r="L147" s="48"/>
      <c r="M147" s="38"/>
    </row>
    <row r="148" spans="1:1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48"/>
      <c r="L148" s="48"/>
      <c r="M148" s="38"/>
    </row>
    <row r="149" spans="1:1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48"/>
      <c r="L149" s="48"/>
      <c r="M149" s="38"/>
    </row>
    <row r="150" spans="1:1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48"/>
      <c r="L150" s="48"/>
      <c r="M150" s="38"/>
    </row>
    <row r="151" spans="1:1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48"/>
      <c r="L151" s="48"/>
      <c r="M151" s="38"/>
    </row>
    <row r="152" spans="1:1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48"/>
      <c r="L152" s="48"/>
      <c r="M152" s="38"/>
    </row>
    <row r="153" spans="1:1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48"/>
      <c r="L153" s="48"/>
      <c r="M153" s="38"/>
    </row>
    <row r="154" spans="1:1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48"/>
      <c r="L154" s="48"/>
      <c r="M154" s="38"/>
    </row>
    <row r="155" spans="1:1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48"/>
      <c r="L155" s="48"/>
      <c r="M155" s="38"/>
    </row>
    <row r="156" spans="1:1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48"/>
      <c r="L156" s="48"/>
      <c r="M156" s="38"/>
    </row>
    <row r="157" spans="1:1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48"/>
      <c r="L157" s="48"/>
      <c r="M157" s="38"/>
    </row>
    <row r="158" spans="1:1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48"/>
      <c r="L158" s="48"/>
      <c r="M158" s="38"/>
    </row>
    <row r="159" spans="1:1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48"/>
      <c r="L159" s="48"/>
      <c r="M159" s="38"/>
    </row>
    <row r="160" spans="1:1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48"/>
      <c r="L160" s="48"/>
      <c r="M160" s="38"/>
    </row>
    <row r="161" spans="1:1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48"/>
      <c r="L161" s="48"/>
      <c r="M161" s="38"/>
    </row>
    <row r="162" spans="1:1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48"/>
      <c r="L162" s="48"/>
      <c r="M162" s="38"/>
    </row>
    <row r="163" spans="1:1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48"/>
      <c r="L163" s="48"/>
      <c r="M163" s="38"/>
    </row>
    <row r="164" spans="1:1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48"/>
      <c r="L164" s="48"/>
      <c r="M164" s="38"/>
    </row>
    <row r="165" spans="1:1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48"/>
      <c r="L165" s="48"/>
      <c r="M165" s="38"/>
    </row>
    <row r="166" spans="1:13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48"/>
      <c r="L166" s="48"/>
      <c r="M166" s="38"/>
    </row>
    <row r="167" spans="1:13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48"/>
      <c r="L167" s="48"/>
      <c r="M167" s="38"/>
    </row>
    <row r="168" spans="1:13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48"/>
      <c r="L168" s="48"/>
      <c r="M168" s="38"/>
    </row>
    <row r="169" spans="1:13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48"/>
      <c r="L169" s="48"/>
      <c r="M169" s="38"/>
    </row>
    <row r="170" spans="1:13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48"/>
      <c r="L170" s="48"/>
      <c r="M170" s="38"/>
    </row>
    <row r="171" spans="1:13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48"/>
      <c r="L171" s="48"/>
      <c r="M171" s="38"/>
    </row>
    <row r="172" spans="1:13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48"/>
      <c r="L172" s="48"/>
      <c r="M172" s="38"/>
    </row>
    <row r="173" spans="1:1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48"/>
      <c r="L173" s="48"/>
      <c r="M173" s="38"/>
    </row>
    <row r="174" spans="1:1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48"/>
      <c r="L174" s="48"/>
      <c r="M174" s="38"/>
    </row>
    <row r="175" spans="1:1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48"/>
      <c r="L175" s="48"/>
      <c r="M175" s="38"/>
    </row>
    <row r="176" spans="1:1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48"/>
      <c r="L176" s="48"/>
      <c r="M176" s="38"/>
    </row>
    <row r="177" spans="1:1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48"/>
      <c r="L177" s="48"/>
      <c r="M177" s="38"/>
    </row>
    <row r="178" spans="1:1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48"/>
      <c r="L178" s="48"/>
      <c r="M178" s="38"/>
    </row>
    <row r="179" spans="1:1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48"/>
      <c r="L179" s="48"/>
      <c r="M179" s="38"/>
    </row>
    <row r="180" spans="1:1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48"/>
      <c r="L180" s="48"/>
      <c r="M180" s="38"/>
    </row>
    <row r="181" spans="1:1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48"/>
      <c r="L181" s="48"/>
      <c r="M181" s="38"/>
    </row>
    <row r="182" spans="1:1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48"/>
      <c r="L182" s="48"/>
      <c r="M182" s="38"/>
    </row>
    <row r="183" spans="1:1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48"/>
      <c r="L183" s="48"/>
      <c r="M183" s="38"/>
    </row>
    <row r="184" spans="1:1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48"/>
      <c r="L184" s="48"/>
      <c r="M184" s="38"/>
    </row>
    <row r="185" spans="1:1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48"/>
      <c r="L185" s="48"/>
      <c r="M185" s="38"/>
    </row>
    <row r="186" spans="1:1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48"/>
      <c r="L186" s="48"/>
      <c r="M186" s="38"/>
    </row>
    <row r="187" spans="1:1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48"/>
      <c r="L187" s="48"/>
      <c r="M187" s="38"/>
    </row>
    <row r="188" spans="1:1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48"/>
      <c r="L188" s="48"/>
      <c r="M188" s="38"/>
    </row>
    <row r="189" spans="1:1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48"/>
      <c r="L189" s="48"/>
      <c r="M189" s="38"/>
    </row>
    <row r="190" spans="1:1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48"/>
      <c r="L190" s="48"/>
      <c r="M190" s="38"/>
    </row>
    <row r="191" spans="1:1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48"/>
      <c r="L191" s="48"/>
      <c r="M191" s="38"/>
    </row>
    <row r="192" spans="1:1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48"/>
      <c r="L192" s="48"/>
      <c r="M192" s="38"/>
    </row>
    <row r="193" spans="1:1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48"/>
      <c r="L193" s="48"/>
      <c r="M193" s="38"/>
    </row>
    <row r="194" spans="1:1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48"/>
      <c r="L194" s="48"/>
      <c r="M194" s="38"/>
    </row>
    <row r="195" spans="1:1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48"/>
      <c r="L195" s="48"/>
      <c r="M195" s="38"/>
    </row>
    <row r="196" spans="1:1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48"/>
      <c r="L196" s="48"/>
      <c r="M196" s="38"/>
    </row>
    <row r="197" spans="1:1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48"/>
      <c r="L197" s="48"/>
      <c r="M197" s="38"/>
    </row>
    <row r="198" spans="1:1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48"/>
      <c r="L198" s="48"/>
      <c r="M198" s="38"/>
    </row>
    <row r="199" spans="1:1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48"/>
      <c r="L199" s="48"/>
      <c r="M199" s="38"/>
    </row>
    <row r="200" spans="1:13">
      <c r="A200" s="26"/>
      <c r="B200" s="52"/>
      <c r="C200" s="52"/>
      <c r="D200" s="52"/>
      <c r="E200" s="52"/>
      <c r="F200" s="52"/>
      <c r="G200" s="52"/>
      <c r="H200" s="52"/>
      <c r="I200" s="52"/>
      <c r="J200" s="52"/>
      <c r="K200" s="53"/>
      <c r="L200" s="53"/>
      <c r="M200" s="26"/>
    </row>
  </sheetData>
  <sheetProtection formatCells="0" insertHyperlinks="0" autoFilter="0"/>
  <mergeCells count="9">
    <mergeCell ref="A1:L1"/>
    <mergeCell ref="C2:H2"/>
    <mergeCell ref="C3:E3"/>
    <mergeCell ref="F3:H3"/>
    <mergeCell ref="A2:A4"/>
    <mergeCell ref="B2:B4"/>
    <mergeCell ref="K2:K4"/>
    <mergeCell ref="L2:L4"/>
    <mergeCell ref="I2:J3"/>
  </mergeCells>
  <pageMargins left="0.7" right="0.7" top="0.75" bottom="0.75" header="0.3" footer="0.3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workbookViewId="0">
      <pane ySplit="4" topLeftCell="A5" activePane="bottomLeft" state="frozen"/>
      <selection/>
      <selection pane="bottomLeft" activeCell="N10" sqref="N10"/>
    </sheetView>
  </sheetViews>
  <sheetFormatPr defaultColWidth="9" defaultRowHeight="13.5"/>
  <cols>
    <col min="1" max="1" width="22.8833333333333" customWidth="true"/>
    <col min="2" max="2" width="15.3333333333333" customWidth="true"/>
    <col min="3" max="3" width="14.1083333333333" customWidth="true"/>
    <col min="4" max="4" width="15" customWidth="true"/>
    <col min="5" max="5" width="16.2166666666667" customWidth="true"/>
    <col min="6" max="6" width="16.1083333333333" customWidth="true"/>
    <col min="7" max="7" width="17.775" customWidth="true"/>
    <col min="8" max="8" width="16.6666666666667" customWidth="true"/>
    <col min="9" max="9" width="15" customWidth="true"/>
    <col min="10" max="10" width="15.6666666666667" customWidth="true"/>
    <col min="11" max="11" width="21" customWidth="true"/>
  </cols>
  <sheetData>
    <row r="1" ht="28.05" customHeight="true" spans="1:11">
      <c r="A1" s="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05" customHeight="true" spans="1:11">
      <c r="A2" s="4" t="s">
        <v>1</v>
      </c>
      <c r="B2" s="4" t="s">
        <v>40</v>
      </c>
      <c r="C2" s="4" t="s">
        <v>3</v>
      </c>
      <c r="D2" s="4"/>
      <c r="E2" s="4"/>
      <c r="F2" s="4"/>
      <c r="G2" s="4"/>
      <c r="H2" s="4"/>
      <c r="I2" s="4" t="s">
        <v>4</v>
      </c>
      <c r="J2" s="14" t="s">
        <v>5</v>
      </c>
      <c r="K2" s="15" t="s">
        <v>6</v>
      </c>
    </row>
    <row r="3" ht="19.05" customHeight="true" spans="1:11">
      <c r="A3" s="4"/>
      <c r="B3" s="4"/>
      <c r="C3" s="4" t="s">
        <v>7</v>
      </c>
      <c r="D3" s="4"/>
      <c r="E3" s="4"/>
      <c r="F3" s="4" t="s">
        <v>8</v>
      </c>
      <c r="G3" s="4"/>
      <c r="H3" s="4"/>
      <c r="I3" s="16"/>
      <c r="J3" s="17"/>
      <c r="K3" s="15"/>
    </row>
    <row r="4" ht="19.05" customHeight="true" spans="1:11">
      <c r="A4" s="4"/>
      <c r="B4" s="4"/>
      <c r="C4" s="4" t="s">
        <v>9</v>
      </c>
      <c r="D4" s="4" t="s">
        <v>10</v>
      </c>
      <c r="E4" s="4" t="s">
        <v>11</v>
      </c>
      <c r="F4" s="4" t="s">
        <v>9</v>
      </c>
      <c r="G4" s="4" t="s">
        <v>10</v>
      </c>
      <c r="H4" s="4" t="s">
        <v>11</v>
      </c>
      <c r="I4" s="5"/>
      <c r="J4" s="18"/>
      <c r="K4" s="15"/>
    </row>
    <row r="5" ht="30" customHeight="true" spans="1:11">
      <c r="A5" s="4" t="s">
        <v>14</v>
      </c>
      <c r="B5" s="4" t="s">
        <v>15</v>
      </c>
      <c r="C5" s="5" t="s">
        <v>15</v>
      </c>
      <c r="D5" s="5" t="s">
        <v>15</v>
      </c>
      <c r="E5" s="5" t="s">
        <v>15</v>
      </c>
      <c r="F5" s="5" t="s">
        <v>15</v>
      </c>
      <c r="G5" s="5" t="s">
        <v>15</v>
      </c>
      <c r="H5" s="5" t="s">
        <v>15</v>
      </c>
      <c r="I5" s="4" t="s">
        <v>16</v>
      </c>
      <c r="J5" s="14" t="s">
        <v>17</v>
      </c>
      <c r="K5" s="15" t="s">
        <v>17</v>
      </c>
    </row>
    <row r="6" ht="30" customHeight="true" spans="1:11">
      <c r="A6" s="4" t="s">
        <v>18</v>
      </c>
      <c r="B6" s="6">
        <v>353</v>
      </c>
      <c r="C6" s="6">
        <v>18</v>
      </c>
      <c r="D6" s="6">
        <v>60</v>
      </c>
      <c r="E6" s="6">
        <v>44</v>
      </c>
      <c r="F6" s="6">
        <v>164</v>
      </c>
      <c r="G6" s="6">
        <v>27</v>
      </c>
      <c r="H6" s="6">
        <v>40</v>
      </c>
      <c r="I6" s="6">
        <v>1178</v>
      </c>
      <c r="J6" s="19">
        <v>41.5834</v>
      </c>
      <c r="K6" s="19">
        <v>16.766</v>
      </c>
    </row>
    <row r="7" ht="30" customHeight="true" spans="1:11">
      <c r="A7" s="4" t="s">
        <v>19</v>
      </c>
      <c r="B7" s="4">
        <v>19</v>
      </c>
      <c r="C7" s="7">
        <v>4</v>
      </c>
      <c r="D7" s="8">
        <v>1</v>
      </c>
      <c r="E7" s="7">
        <v>0</v>
      </c>
      <c r="F7" s="8">
        <v>13</v>
      </c>
      <c r="G7" s="8">
        <v>1</v>
      </c>
      <c r="H7" s="7">
        <v>0</v>
      </c>
      <c r="I7" s="4">
        <v>1178</v>
      </c>
      <c r="J7" s="20">
        <v>2.24</v>
      </c>
      <c r="K7" s="21">
        <v>0.45</v>
      </c>
    </row>
    <row r="8" ht="30" customHeight="true" spans="1:11">
      <c r="A8" s="4" t="s">
        <v>20</v>
      </c>
      <c r="B8" s="4">
        <v>11</v>
      </c>
      <c r="C8" s="4">
        <v>1</v>
      </c>
      <c r="D8" s="4">
        <v>0</v>
      </c>
      <c r="E8" s="4">
        <v>0</v>
      </c>
      <c r="F8" s="4">
        <v>9</v>
      </c>
      <c r="G8" s="4">
        <v>1</v>
      </c>
      <c r="H8" s="4">
        <v>0</v>
      </c>
      <c r="I8" s="4">
        <v>1178</v>
      </c>
      <c r="J8" s="20">
        <v>1.2958</v>
      </c>
      <c r="K8" s="21">
        <v>0.238</v>
      </c>
    </row>
    <row r="9" ht="30" customHeight="true" spans="1:11">
      <c r="A9" s="4" t="s">
        <v>21</v>
      </c>
      <c r="B9" s="4">
        <v>85</v>
      </c>
      <c r="C9" s="4">
        <v>8</v>
      </c>
      <c r="D9" s="4">
        <v>9</v>
      </c>
      <c r="E9" s="4">
        <v>8</v>
      </c>
      <c r="F9" s="4">
        <v>22</v>
      </c>
      <c r="G9" s="4">
        <v>11</v>
      </c>
      <c r="H9" s="4">
        <v>27</v>
      </c>
      <c r="I9" s="4">
        <v>1178</v>
      </c>
      <c r="J9" s="20">
        <v>11.4266</v>
      </c>
      <c r="K9" s="21">
        <v>4.285</v>
      </c>
    </row>
    <row r="10" ht="30" customHeight="true" spans="1:11">
      <c r="A10" s="4" t="s">
        <v>22</v>
      </c>
      <c r="B10" s="4">
        <v>227</v>
      </c>
      <c r="C10" s="4">
        <v>33</v>
      </c>
      <c r="D10" s="4">
        <v>140</v>
      </c>
      <c r="E10" s="4">
        <v>5</v>
      </c>
      <c r="F10" s="4">
        <v>39</v>
      </c>
      <c r="G10" s="4">
        <v>6</v>
      </c>
      <c r="H10" s="4">
        <v>4</v>
      </c>
      <c r="I10" s="4">
        <v>1178</v>
      </c>
      <c r="J10" s="20">
        <v>26.7406</v>
      </c>
      <c r="K10" s="21">
        <v>21.183</v>
      </c>
    </row>
    <row r="11" ht="30" customHeight="true" spans="1:11">
      <c r="A11" s="4" t="s">
        <v>23</v>
      </c>
      <c r="B11" s="4">
        <v>152</v>
      </c>
      <c r="C11" s="4">
        <v>70</v>
      </c>
      <c r="D11" s="4">
        <v>11</v>
      </c>
      <c r="E11" s="4">
        <v>25</v>
      </c>
      <c r="F11" s="4">
        <v>36</v>
      </c>
      <c r="G11" s="4">
        <v>6</v>
      </c>
      <c r="H11" s="4">
        <v>4</v>
      </c>
      <c r="I11" s="4">
        <v>1150</v>
      </c>
      <c r="J11" s="20">
        <v>17.48</v>
      </c>
      <c r="K11" s="21">
        <v>4.061</v>
      </c>
    </row>
    <row r="12" ht="30" customHeight="true" spans="1:11">
      <c r="A12" s="4" t="s">
        <v>24</v>
      </c>
      <c r="B12" s="4">
        <v>122</v>
      </c>
      <c r="C12" s="6">
        <v>7</v>
      </c>
      <c r="D12" s="6">
        <v>23</v>
      </c>
      <c r="E12" s="6">
        <v>1</v>
      </c>
      <c r="F12" s="4">
        <v>84</v>
      </c>
      <c r="G12" s="4">
        <v>3</v>
      </c>
      <c r="H12" s="4">
        <v>4</v>
      </c>
      <c r="I12" s="4">
        <v>1150</v>
      </c>
      <c r="J12" s="20">
        <v>14.03</v>
      </c>
      <c r="K12" s="21">
        <v>4.673</v>
      </c>
    </row>
    <row r="13" ht="30" customHeight="true" spans="1:11">
      <c r="A13" s="4" t="s">
        <v>25</v>
      </c>
      <c r="B13" s="4">
        <v>36</v>
      </c>
      <c r="C13" s="4">
        <v>4</v>
      </c>
      <c r="D13" s="4">
        <v>4</v>
      </c>
      <c r="E13" s="4">
        <v>8</v>
      </c>
      <c r="F13" s="4">
        <v>18</v>
      </c>
      <c r="G13" s="4">
        <v>0</v>
      </c>
      <c r="H13" s="4">
        <v>2</v>
      </c>
      <c r="I13" s="4">
        <v>1150</v>
      </c>
      <c r="J13" s="20">
        <v>4.14</v>
      </c>
      <c r="K13" s="21">
        <v>1.73</v>
      </c>
    </row>
    <row r="14" ht="30" customHeight="true" spans="1:11">
      <c r="A14" s="4" t="s">
        <v>26</v>
      </c>
      <c r="B14" s="4">
        <v>32</v>
      </c>
      <c r="C14" s="9">
        <v>3</v>
      </c>
      <c r="D14" s="9">
        <v>0</v>
      </c>
      <c r="E14" s="9">
        <v>11</v>
      </c>
      <c r="F14" s="9">
        <v>11</v>
      </c>
      <c r="G14" s="9">
        <v>0</v>
      </c>
      <c r="H14" s="9">
        <v>7</v>
      </c>
      <c r="I14" s="4">
        <v>1150</v>
      </c>
      <c r="J14" s="20">
        <v>3.68</v>
      </c>
      <c r="K14" s="21">
        <v>0.77</v>
      </c>
    </row>
    <row r="15" ht="30" customHeight="true" spans="1:11">
      <c r="A15" s="4" t="s">
        <v>27</v>
      </c>
      <c r="B15" s="10">
        <v>88</v>
      </c>
      <c r="C15" s="10">
        <v>23</v>
      </c>
      <c r="D15" s="10">
        <v>4</v>
      </c>
      <c r="E15" s="10">
        <v>1</v>
      </c>
      <c r="F15" s="10">
        <v>51</v>
      </c>
      <c r="G15" s="10">
        <v>2</v>
      </c>
      <c r="H15" s="10">
        <v>7</v>
      </c>
      <c r="I15" s="4">
        <v>1150</v>
      </c>
      <c r="J15" s="22">
        <v>10.12</v>
      </c>
      <c r="K15" s="23">
        <v>1.7431</v>
      </c>
    </row>
    <row r="16" ht="30" customHeight="true" spans="1:11">
      <c r="A16" s="4" t="s">
        <v>28</v>
      </c>
      <c r="B16" s="4">
        <v>108</v>
      </c>
      <c r="C16" s="6">
        <v>2</v>
      </c>
      <c r="D16" s="6">
        <v>7</v>
      </c>
      <c r="E16" s="6">
        <v>1</v>
      </c>
      <c r="F16" s="4">
        <v>33</v>
      </c>
      <c r="G16" s="4">
        <v>51</v>
      </c>
      <c r="H16" s="4">
        <v>14</v>
      </c>
      <c r="I16" s="4">
        <v>1150</v>
      </c>
      <c r="J16" s="20">
        <f>11.27+1.15</f>
        <v>12.42</v>
      </c>
      <c r="K16" s="21">
        <f>7.838+1.02</f>
        <v>8.858</v>
      </c>
    </row>
    <row r="17" ht="30" customHeight="true" spans="1:11">
      <c r="A17" s="4" t="s">
        <v>29</v>
      </c>
      <c r="B17" s="4">
        <v>36</v>
      </c>
      <c r="C17" s="4">
        <v>9</v>
      </c>
      <c r="D17" s="4">
        <v>7</v>
      </c>
      <c r="E17" s="4">
        <v>0</v>
      </c>
      <c r="F17" s="4">
        <v>17</v>
      </c>
      <c r="G17" s="4">
        <v>1</v>
      </c>
      <c r="H17" s="4">
        <v>2</v>
      </c>
      <c r="I17" s="4">
        <v>1150</v>
      </c>
      <c r="J17" s="20">
        <v>4.14</v>
      </c>
      <c r="K17" s="21">
        <v>1.434</v>
      </c>
    </row>
    <row r="18" ht="30" customHeight="true" spans="1:11">
      <c r="A18" s="6" t="s">
        <v>30</v>
      </c>
      <c r="B18" s="4">
        <v>85</v>
      </c>
      <c r="C18" s="4">
        <v>7</v>
      </c>
      <c r="D18" s="4">
        <v>9</v>
      </c>
      <c r="E18" s="4">
        <v>12</v>
      </c>
      <c r="F18" s="4">
        <v>52</v>
      </c>
      <c r="G18" s="4">
        <v>1</v>
      </c>
      <c r="H18" s="4">
        <v>4</v>
      </c>
      <c r="I18" s="4">
        <v>1150</v>
      </c>
      <c r="J18" s="20">
        <v>9.77</v>
      </c>
      <c r="K18" s="21">
        <v>2.53</v>
      </c>
    </row>
    <row r="19" s="1" customFormat="true" ht="30" customHeight="true" spans="1:11">
      <c r="A19" s="6" t="s">
        <v>31</v>
      </c>
      <c r="B19" s="6">
        <v>161</v>
      </c>
      <c r="C19" s="6">
        <v>18</v>
      </c>
      <c r="D19" s="6">
        <v>47</v>
      </c>
      <c r="E19" s="6">
        <v>6</v>
      </c>
      <c r="F19" s="6">
        <v>70</v>
      </c>
      <c r="G19" s="6">
        <v>2</v>
      </c>
      <c r="H19" s="6">
        <v>18</v>
      </c>
      <c r="I19" s="4">
        <v>1150</v>
      </c>
      <c r="J19" s="24">
        <v>19.895</v>
      </c>
      <c r="K19" s="25">
        <v>8.482</v>
      </c>
    </row>
    <row r="20" ht="30" customHeight="true" spans="1:11">
      <c r="A20" s="6" t="s">
        <v>32</v>
      </c>
      <c r="B20" s="4">
        <f>C20+D20+E20+F20+G20+H20</f>
        <v>138</v>
      </c>
      <c r="C20" s="4">
        <v>6</v>
      </c>
      <c r="D20" s="4">
        <v>24</v>
      </c>
      <c r="E20" s="4">
        <v>0</v>
      </c>
      <c r="F20" s="4">
        <v>86</v>
      </c>
      <c r="G20" s="4">
        <v>16</v>
      </c>
      <c r="H20" s="4">
        <v>6</v>
      </c>
      <c r="I20" s="4">
        <v>1150</v>
      </c>
      <c r="J20" s="22">
        <v>15.87</v>
      </c>
      <c r="K20" s="21">
        <v>6.547</v>
      </c>
    </row>
    <row r="21" ht="30" customHeight="true" spans="1:11">
      <c r="A21" s="6" t="s">
        <v>33</v>
      </c>
      <c r="B21" s="4">
        <v>89</v>
      </c>
      <c r="C21" s="4">
        <v>4</v>
      </c>
      <c r="D21" s="4">
        <v>31</v>
      </c>
      <c r="E21" s="4">
        <v>5</v>
      </c>
      <c r="F21" s="4">
        <v>30</v>
      </c>
      <c r="G21" s="4">
        <v>3</v>
      </c>
      <c r="H21" s="4">
        <v>16</v>
      </c>
      <c r="I21" s="4">
        <v>1150</v>
      </c>
      <c r="J21" s="20">
        <v>10.235</v>
      </c>
      <c r="K21" s="21">
        <v>5.767</v>
      </c>
    </row>
    <row r="22" ht="30" customHeight="true" spans="1:11">
      <c r="A22" s="4" t="s">
        <v>34</v>
      </c>
      <c r="B22" s="4">
        <f>C22+D22+E22+F22+G22+H22</f>
        <v>164</v>
      </c>
      <c r="C22" s="4">
        <v>25</v>
      </c>
      <c r="D22" s="4">
        <v>49</v>
      </c>
      <c r="E22" s="4">
        <v>6</v>
      </c>
      <c r="F22" s="4">
        <v>63</v>
      </c>
      <c r="G22" s="4">
        <v>15</v>
      </c>
      <c r="H22" s="4">
        <v>6</v>
      </c>
      <c r="I22" s="4">
        <v>1150</v>
      </c>
      <c r="J22" s="20">
        <v>18.86</v>
      </c>
      <c r="K22" s="21">
        <v>10.132</v>
      </c>
    </row>
    <row r="23" ht="30" customHeight="true" spans="1:11">
      <c r="A23" s="4" t="s">
        <v>35</v>
      </c>
      <c r="B23" s="4">
        <v>32</v>
      </c>
      <c r="C23" s="4">
        <v>4</v>
      </c>
      <c r="D23" s="4">
        <v>9</v>
      </c>
      <c r="E23" s="4">
        <v>0</v>
      </c>
      <c r="F23" s="4">
        <v>11</v>
      </c>
      <c r="G23" s="4">
        <v>6</v>
      </c>
      <c r="H23" s="4">
        <v>2</v>
      </c>
      <c r="I23" s="4">
        <v>1150</v>
      </c>
      <c r="J23" s="20">
        <v>3.68</v>
      </c>
      <c r="K23" s="21">
        <v>2.29</v>
      </c>
    </row>
    <row r="24" ht="29" customHeight="true" spans="1:11">
      <c r="A24" s="4" t="s">
        <v>36</v>
      </c>
      <c r="B24" s="4">
        <v>106</v>
      </c>
      <c r="C24" s="4">
        <v>33</v>
      </c>
      <c r="D24" s="4">
        <v>17</v>
      </c>
      <c r="E24" s="4">
        <v>3</v>
      </c>
      <c r="F24" s="4">
        <v>44</v>
      </c>
      <c r="G24" s="4">
        <v>6</v>
      </c>
      <c r="H24" s="4">
        <v>3</v>
      </c>
      <c r="I24" s="4">
        <v>1150</v>
      </c>
      <c r="J24" s="20">
        <v>12.19</v>
      </c>
      <c r="K24" s="21">
        <v>4.154</v>
      </c>
    </row>
    <row r="25" ht="30" customHeight="true" spans="1:11">
      <c r="A25" s="11" t="s">
        <v>37</v>
      </c>
      <c r="B25" s="4">
        <v>71</v>
      </c>
      <c r="C25" s="4">
        <v>4</v>
      </c>
      <c r="D25" s="4">
        <v>12</v>
      </c>
      <c r="E25" s="4">
        <v>7</v>
      </c>
      <c r="F25" s="4">
        <v>48</v>
      </c>
      <c r="G25" s="4">
        <v>0</v>
      </c>
      <c r="H25" s="4">
        <v>0</v>
      </c>
      <c r="I25" s="4">
        <v>1150</v>
      </c>
      <c r="J25" s="20">
        <v>8.165</v>
      </c>
      <c r="K25" s="21">
        <v>2.421</v>
      </c>
    </row>
    <row r="26" ht="30" customHeight="true" spans="1:11">
      <c r="A26" s="4" t="s">
        <v>38</v>
      </c>
      <c r="B26" s="4">
        <f>SUM(B6:B25)</f>
        <v>2115</v>
      </c>
      <c r="C26" s="4">
        <f t="shared" ref="C26:H26" si="0">SUM(C6:C25)</f>
        <v>283</v>
      </c>
      <c r="D26" s="4">
        <f t="shared" si="0"/>
        <v>464</v>
      </c>
      <c r="E26" s="4">
        <f t="shared" si="0"/>
        <v>143</v>
      </c>
      <c r="F26" s="4">
        <f t="shared" si="0"/>
        <v>901</v>
      </c>
      <c r="G26" s="4">
        <f t="shared" si="0"/>
        <v>158</v>
      </c>
      <c r="H26" s="4">
        <f t="shared" si="0"/>
        <v>166</v>
      </c>
      <c r="I26" s="4"/>
      <c r="J26" s="20">
        <f>SUM(J6:J25)</f>
        <v>247.9614</v>
      </c>
      <c r="K26" s="21">
        <f>SUM(K6:K25)</f>
        <v>108.5141</v>
      </c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A29" s="12"/>
      <c r="B29" s="12"/>
      <c r="C29" s="12"/>
      <c r="D29" s="12"/>
      <c r="E29" s="12"/>
      <c r="F29" s="13" t="s">
        <v>41</v>
      </c>
      <c r="G29" s="12"/>
      <c r="H29" s="12"/>
      <c r="I29" s="12"/>
      <c r="J29" s="12"/>
      <c r="K29" s="12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</row>
  </sheetData>
  <sheetProtection formatCells="0" insertHyperlinks="0" autoFilter="0"/>
  <mergeCells count="9">
    <mergeCell ref="A1:K1"/>
    <mergeCell ref="C2:H2"/>
    <mergeCell ref="C3:E3"/>
    <mergeCell ref="F3:H3"/>
    <mergeCell ref="A2:A4"/>
    <mergeCell ref="B2:B4"/>
    <mergeCell ref="I2:I4"/>
    <mergeCell ref="J2:J4"/>
    <mergeCell ref="K2:K4"/>
  </mergeCells>
  <pageMargins left="0.7" right="0.7" top="0.75" bottom="0.75" header="0.3" footer="0.3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9月农村特困</vt:lpstr>
      <vt:lpstr>9月城市特困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曾丽</cp:lastModifiedBy>
  <dcterms:created xsi:type="dcterms:W3CDTF">2022-12-03T17:48:00Z</dcterms:created>
  <dcterms:modified xsi:type="dcterms:W3CDTF">2023-11-07T11:47:08Z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/>
  </property>
</Properties>
</file>