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月农村特困" sheetId="3" r:id="rId1"/>
    <sheet name="7月城市特困" sheetId="4" r:id="rId2"/>
  </sheets>
  <definedNames>
    <definedName name="_xlnm.Print_Area" localSheetId="1">'7月城市特困'!$A$1:$L$27</definedName>
  </definedNames>
  <calcPr calcId="144525"/>
</workbook>
</file>

<file path=xl/sharedStrings.xml><?xml version="1.0" encoding="utf-8"?>
<sst xmlns="http://schemas.openxmlformats.org/spreadsheetml/2006/main" count="100" uniqueCount="43">
  <si>
    <t>赣州市2023年农村特困供养人员基本情况7月报表</t>
  </si>
  <si>
    <t>呈报单位：赣州市民政局</t>
  </si>
  <si>
    <t>地区</t>
  </si>
  <si>
    <t>农村特困供养总人数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</si>
  <si>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</si>
  <si>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</si>
  <si>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</si>
  <si>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</si>
  <si>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</si>
  <si>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</si>
  <si>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</si>
  <si>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</si>
  <si>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</si>
  <si>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自理</t>
  </si>
  <si>
    <t>失能、半失能</t>
  </si>
  <si>
    <t>单位</t>
  </si>
  <si>
    <t>人</t>
  </si>
  <si>
    <t>（元/月）</t>
  </si>
  <si>
    <t>万元</t>
  </si>
  <si>
    <t>章贡区</t>
  </si>
  <si>
    <t>赣州经济技术开发区</t>
  </si>
  <si>
    <t>蓉江新区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</si>
  <si>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</si>
  <si>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</si>
  <si>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</si>
  <si>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</si>
  <si>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</si>
  <si>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</si>
  <si>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</si>
  <si>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</si>
  <si>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</si>
  <si>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</si>
  <si>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</si>
  <si>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</si>
  <si>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</si>
  <si>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</si>
  <si>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</si>
  <si>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</si>
  <si>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</si>
  <si>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合计</t>
  </si>
  <si>
    <t>赣州市2023年城市特困供养人员基本情况7月报表</t>
  </si>
  <si>
    <t>城市特困供养总人数</t>
  </si>
  <si>
    <t xml:space="preserve">       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</si>
</sst>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44" formatCode="_ &quot;￥&quot;* #,##0.00_ ;_ &quot;￥&quot;* \-#,##0.00_ ;_ &quot;￥&quot;* &quot;-&quot;??_ ;_ @_ "/>
    <numFmt numFmtId="178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indexed="8"/>
      <name val="等线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仿宋_GB2312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1"/>
      <name val="宋体"/>
      <charset val="134"/>
    </font>
    <font>
      <sz val="11"/>
      <name val="等线"/>
      <charset val="134"/>
    </font>
    <font>
      <sz val="14"/>
      <color indexed="8"/>
      <name val="仿宋_GB2312"/>
      <charset val="134"/>
    </font>
    <font>
      <sz val="12"/>
      <name val="仿宋_GB2312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4" fillId="13" borderId="14" applyNumberFormat="false" applyAlignment="false" applyProtection="false">
      <alignment vertical="center"/>
    </xf>
    <xf numFmtId="0" fontId="27" fillId="22" borderId="17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8" fillId="5" borderId="13" applyNumberFormat="false" applyFont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32" fillId="13" borderId="11" applyNumberForma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4" borderId="11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4" xfId="0" applyNumberFormat="true" applyFont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9" fillId="0" borderId="0" xfId="0" applyFont="true" applyAlignment="true"/>
    <xf numFmtId="0" fontId="7" fillId="0" borderId="0" xfId="0" applyFont="true" applyAlignment="true"/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5" fillId="0" borderId="9" xfId="0" applyFont="true" applyBorder="true" applyAlignment="true">
      <alignment horizontal="center" vertical="center" wrapText="true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178" fontId="5" fillId="0" borderId="5" xfId="0" applyNumberFormat="true" applyFont="true" applyBorder="true" applyAlignment="true">
      <alignment horizontal="center" vertical="center" wrapText="true"/>
    </xf>
    <xf numFmtId="178" fontId="5" fillId="0" borderId="6" xfId="0" applyNumberFormat="true" applyFont="true" applyBorder="true" applyAlignment="true">
      <alignment horizontal="center" vertical="center" wrapText="true"/>
    </xf>
    <xf numFmtId="178" fontId="8" fillId="0" borderId="5" xfId="0" applyNumberFormat="true" applyFont="true" applyBorder="true" applyAlignment="true">
      <alignment horizontal="center" vertical="center" wrapText="true"/>
    </xf>
    <xf numFmtId="178" fontId="8" fillId="0" borderId="6" xfId="0" applyNumberFormat="true" applyFont="true" applyBorder="true" applyAlignment="true">
      <alignment horizontal="center" vertical="center" wrapText="true"/>
    </xf>
    <xf numFmtId="178" fontId="5" fillId="0" borderId="5" xfId="0" applyNumberFormat="true" applyFont="true" applyFill="true" applyBorder="true" applyAlignment="true">
      <alignment horizontal="center" vertical="center" wrapText="true"/>
    </xf>
    <xf numFmtId="178" fontId="5" fillId="0" borderId="6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Alignment="true"/>
    <xf numFmtId="0" fontId="0" fillId="2" borderId="0" xfId="0" applyFill="true">
      <alignment vertical="center"/>
    </xf>
    <xf numFmtId="0" fontId="0" fillId="0" borderId="0" xfId="0" applyAlignment="true">
      <alignment horizontal="center" vertical="center"/>
    </xf>
    <xf numFmtId="178" fontId="0" fillId="0" borderId="0" xfId="0" applyNumberFormat="true" applyAlignment="true">
      <alignment horizontal="center" vertical="center"/>
    </xf>
    <xf numFmtId="0" fontId="8" fillId="0" borderId="2" xfId="0" applyNumberFormat="true" applyFont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11" fillId="0" borderId="6" xfId="0" applyFont="true" applyBorder="true" applyAlignment="true">
      <alignment horizontal="center" vertical="center"/>
    </xf>
    <xf numFmtId="0" fontId="12" fillId="0" borderId="0" xfId="0" applyFont="true" applyAlignment="true">
      <alignment horizontal="center" vertical="center" wrapText="true"/>
    </xf>
    <xf numFmtId="0" fontId="5" fillId="0" borderId="10" xfId="0" applyFont="true" applyBorder="true" applyAlignment="true">
      <alignment horizontal="center" vertical="center" wrapText="true"/>
    </xf>
    <xf numFmtId="178" fontId="2" fillId="0" borderId="0" xfId="0" applyNumberFormat="true" applyFont="true" applyAlignment="true">
      <alignment horizontal="center" vertical="center" wrapText="true"/>
    </xf>
    <xf numFmtId="178" fontId="4" fillId="0" borderId="0" xfId="0" applyNumberFormat="true" applyFont="true" applyAlignment="true">
      <alignment horizontal="center" vertical="center" wrapText="true"/>
    </xf>
    <xf numFmtId="178" fontId="5" fillId="0" borderId="8" xfId="0" applyNumberFormat="true" applyFont="true" applyBorder="true" applyAlignment="true">
      <alignment horizontal="center" vertical="center" wrapText="true"/>
    </xf>
    <xf numFmtId="178" fontId="5" fillId="0" borderId="9" xfId="0" applyNumberFormat="true" applyFont="true" applyBorder="true" applyAlignment="true">
      <alignment horizontal="center" vertical="center" wrapText="true"/>
    </xf>
    <xf numFmtId="178" fontId="5" fillId="2" borderId="5" xfId="0" applyNumberFormat="true" applyFont="true" applyFill="true" applyBorder="true" applyAlignment="true">
      <alignment horizontal="center" vertical="center" wrapText="true"/>
    </xf>
    <xf numFmtId="178" fontId="5" fillId="2" borderId="6" xfId="0" applyNumberFormat="true" applyFont="true" applyFill="true" applyBorder="true" applyAlignment="true">
      <alignment horizontal="center" vertical="center" wrapText="true"/>
    </xf>
    <xf numFmtId="178" fontId="12" fillId="0" borderId="0" xfId="0" applyNumberFormat="true" applyFont="true" applyAlignment="true">
      <alignment horizontal="center" vertical="center" wrapText="true"/>
    </xf>
    <xf numFmtId="176" fontId="9" fillId="0" borderId="0" xfId="0" applyNumberFormat="true" applyFont="true" applyAlignment="true">
      <alignment horizontal="center" vertical="center" wrapText="true"/>
    </xf>
    <xf numFmtId="176" fontId="9" fillId="2" borderId="0" xfId="0" applyNumberFormat="true" applyFont="true" applyFill="true" applyAlignment="true">
      <alignment horizontal="center" vertical="center" wrapText="true"/>
    </xf>
    <xf numFmtId="176" fontId="9" fillId="0" borderId="0" xfId="0" applyNumberFormat="true" applyFont="true" applyFill="true" applyAlignment="true">
      <alignment horizontal="center" vertical="center" wrapText="true"/>
    </xf>
    <xf numFmtId="0" fontId="10" fillId="0" borderId="0" xfId="0" applyFont="true" applyAlignment="true">
      <alignment horizontal="center"/>
    </xf>
    <xf numFmtId="178" fontId="10" fillId="0" borderId="0" xfId="0" applyNumberFormat="true" applyFont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1"/>
  <sheetViews>
    <sheetView tabSelected="1" workbookViewId="0">
      <pane ySplit="5" topLeftCell="A6" activePane="bottomLeft" state="frozen"/>
      <selection/>
      <selection pane="bottomLeft" activeCell="F10" sqref="F10:H10"/>
    </sheetView>
  </sheetViews>
  <sheetFormatPr defaultColWidth="9" defaultRowHeight="13.5"/>
  <cols>
    <col min="1" max="1" width="22.775" customWidth="true"/>
    <col min="2" max="2" width="17.4416666666667" style="30" customWidth="true"/>
    <col min="3" max="3" width="13" style="30" customWidth="true"/>
    <col min="4" max="4" width="15" style="30" customWidth="true"/>
    <col min="5" max="5" width="15.1083333333333" style="30" customWidth="true"/>
    <col min="6" max="7" width="15" style="30" customWidth="true"/>
    <col min="8" max="8" width="15.3333333333333" style="30" customWidth="true"/>
    <col min="9" max="9" width="15.25" style="30" customWidth="true"/>
    <col min="10" max="10" width="15" style="30" customWidth="true"/>
    <col min="11" max="11" width="16.775" style="31" customWidth="true"/>
    <col min="12" max="12" width="19.4416666666667" style="31" customWidth="true"/>
    <col min="13" max="13" width="29" customWidth="true"/>
  </cols>
  <sheetData>
    <row r="1" ht="31.95" customHeight="true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43"/>
      <c r="L1" s="43"/>
      <c r="M1" s="3"/>
    </row>
    <row r="2" ht="18.75" customHeight="true" spans="1:13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44"/>
      <c r="L2" s="44"/>
      <c r="M2" s="5"/>
    </row>
    <row r="3" ht="19.05" customHeight="true" spans="1:13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6"/>
      <c r="I3" s="6" t="s">
        <v>5</v>
      </c>
      <c r="J3" s="18"/>
      <c r="K3" s="22" t="s">
        <v>6</v>
      </c>
      <c r="L3" s="23" t="s">
        <v>7</v>
      </c>
      <c r="M3" s="41"/>
    </row>
    <row r="4" ht="19.05" customHeight="true" spans="1:13">
      <c r="A4" s="6"/>
      <c r="B4" s="6"/>
      <c r="C4" s="6" t="s">
        <v>8</v>
      </c>
      <c r="D4" s="6"/>
      <c r="E4" s="6"/>
      <c r="F4" s="6" t="s">
        <v>9</v>
      </c>
      <c r="G4" s="6"/>
      <c r="H4" s="6"/>
      <c r="I4" s="18"/>
      <c r="J4" s="18"/>
      <c r="K4" s="45"/>
      <c r="L4" s="23"/>
      <c r="M4" s="41"/>
    </row>
    <row r="5" ht="19.05" customHeight="true" spans="1:13">
      <c r="A5" s="6"/>
      <c r="B5" s="6"/>
      <c r="C5" s="6" t="s">
        <v>10</v>
      </c>
      <c r="D5" s="6" t="s">
        <v>11</v>
      </c>
      <c r="E5" s="6" t="s">
        <v>12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46"/>
      <c r="L5" s="23"/>
      <c r="M5" s="41"/>
    </row>
    <row r="6" ht="30" customHeight="true" spans="1:13">
      <c r="A6" s="6" t="s">
        <v>15</v>
      </c>
      <c r="B6" s="7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6" t="s">
        <v>17</v>
      </c>
      <c r="J6" s="6" t="s">
        <v>17</v>
      </c>
      <c r="K6" s="22" t="s">
        <v>18</v>
      </c>
      <c r="L6" s="23" t="s">
        <v>18</v>
      </c>
      <c r="M6" s="41"/>
    </row>
    <row r="7" ht="30" customHeight="true" spans="1:13">
      <c r="A7" s="8" t="s">
        <v>19</v>
      </c>
      <c r="B7" s="8">
        <v>290</v>
      </c>
      <c r="C7" s="8">
        <v>25</v>
      </c>
      <c r="D7" s="8">
        <v>6</v>
      </c>
      <c r="E7" s="8">
        <v>20</v>
      </c>
      <c r="F7" s="8">
        <v>213</v>
      </c>
      <c r="G7" s="8">
        <v>12</v>
      </c>
      <c r="H7" s="8">
        <v>14</v>
      </c>
      <c r="I7" s="8">
        <v>1178</v>
      </c>
      <c r="J7" s="8">
        <v>1178</v>
      </c>
      <c r="K7" s="21">
        <v>34.162</v>
      </c>
      <c r="L7" s="21">
        <v>6.054</v>
      </c>
      <c r="M7" s="41"/>
    </row>
    <row r="8" ht="30" customHeight="true" spans="1:13">
      <c r="A8" s="6" t="s">
        <v>20</v>
      </c>
      <c r="B8" s="6">
        <v>415</v>
      </c>
      <c r="C8" s="32">
        <v>60</v>
      </c>
      <c r="D8" s="32">
        <v>15</v>
      </c>
      <c r="E8" s="32">
        <v>9</v>
      </c>
      <c r="F8" s="32">
        <v>317</v>
      </c>
      <c r="G8" s="32">
        <v>8</v>
      </c>
      <c r="H8" s="32">
        <v>6</v>
      </c>
      <c r="I8" s="6">
        <v>860</v>
      </c>
      <c r="J8" s="6">
        <v>1150</v>
      </c>
      <c r="K8" s="22">
        <v>36.79</v>
      </c>
      <c r="L8" s="23">
        <v>7.47</v>
      </c>
      <c r="M8" s="50"/>
    </row>
    <row r="9" ht="30" customHeight="true" spans="1:13">
      <c r="A9" s="6" t="s">
        <v>21</v>
      </c>
      <c r="B9" s="6">
        <v>287</v>
      </c>
      <c r="C9" s="6">
        <v>45</v>
      </c>
      <c r="D9" s="6">
        <v>0</v>
      </c>
      <c r="E9" s="6">
        <v>5</v>
      </c>
      <c r="F9" s="6">
        <v>209</v>
      </c>
      <c r="G9" s="6">
        <v>20</v>
      </c>
      <c r="H9" s="6">
        <v>8</v>
      </c>
      <c r="I9" s="6">
        <v>860</v>
      </c>
      <c r="J9" s="6">
        <v>1150</v>
      </c>
      <c r="K9" s="22">
        <v>25.639</v>
      </c>
      <c r="L9" s="23">
        <v>5.755</v>
      </c>
      <c r="M9" s="50"/>
    </row>
    <row r="10" ht="30" customHeight="true" spans="1:13">
      <c r="A10" s="6" t="s">
        <v>22</v>
      </c>
      <c r="B10" s="33">
        <v>2097</v>
      </c>
      <c r="C10" s="8">
        <v>341</v>
      </c>
      <c r="D10" s="8">
        <v>113</v>
      </c>
      <c r="E10" s="8">
        <v>108</v>
      </c>
      <c r="F10" s="8">
        <v>1165</v>
      </c>
      <c r="G10" s="8">
        <v>149</v>
      </c>
      <c r="H10" s="8">
        <v>221</v>
      </c>
      <c r="I10" s="6">
        <v>860</v>
      </c>
      <c r="J10" s="6">
        <v>1150</v>
      </c>
      <c r="K10" s="22">
        <v>206.35</v>
      </c>
      <c r="L10" s="23">
        <v>51.08</v>
      </c>
      <c r="M10" s="50"/>
    </row>
    <row r="11" ht="30" customHeight="true" spans="1:13">
      <c r="A11" s="6" t="s">
        <v>23</v>
      </c>
      <c r="B11" s="6">
        <v>2113</v>
      </c>
      <c r="C11" s="6">
        <v>439</v>
      </c>
      <c r="D11" s="6">
        <v>27</v>
      </c>
      <c r="E11" s="6">
        <v>36</v>
      </c>
      <c r="F11" s="6">
        <v>1527</v>
      </c>
      <c r="G11" s="6">
        <v>64</v>
      </c>
      <c r="H11" s="6">
        <v>20</v>
      </c>
      <c r="I11" s="6">
        <v>860</v>
      </c>
      <c r="J11" s="6">
        <v>1150</v>
      </c>
      <c r="K11" s="22">
        <v>185.981</v>
      </c>
      <c r="L11" s="23">
        <v>34.178</v>
      </c>
      <c r="M11" s="50"/>
    </row>
    <row r="12" ht="30" customHeight="true" spans="1:13">
      <c r="A12" s="6" t="s">
        <v>24</v>
      </c>
      <c r="B12" s="6">
        <v>1232</v>
      </c>
      <c r="C12" s="6">
        <v>222</v>
      </c>
      <c r="D12" s="6">
        <v>67</v>
      </c>
      <c r="E12" s="6">
        <v>54</v>
      </c>
      <c r="F12" s="6">
        <v>841</v>
      </c>
      <c r="G12" s="6">
        <v>31</v>
      </c>
      <c r="H12" s="6">
        <v>17</v>
      </c>
      <c r="I12" s="6">
        <v>860</v>
      </c>
      <c r="J12" s="6">
        <v>1150</v>
      </c>
      <c r="K12" s="22">
        <v>110.853</v>
      </c>
      <c r="L12" s="23">
        <v>18.023</v>
      </c>
      <c r="M12" s="50"/>
    </row>
    <row r="13" ht="30" customHeight="true" spans="1:13">
      <c r="A13" s="6" t="s">
        <v>25</v>
      </c>
      <c r="B13" s="6">
        <v>741</v>
      </c>
      <c r="C13" s="6">
        <v>160</v>
      </c>
      <c r="D13" s="6">
        <v>78</v>
      </c>
      <c r="E13" s="6">
        <v>13</v>
      </c>
      <c r="F13" s="6">
        <v>461</v>
      </c>
      <c r="G13" s="6">
        <v>10</v>
      </c>
      <c r="H13" s="6">
        <v>19</v>
      </c>
      <c r="I13" s="6">
        <v>860</v>
      </c>
      <c r="J13" s="6">
        <v>1150</v>
      </c>
      <c r="K13" s="22">
        <v>67.236</v>
      </c>
      <c r="L13" s="23">
        <v>12.819</v>
      </c>
      <c r="M13" s="50"/>
    </row>
    <row r="14" s="29" customFormat="true" ht="30" customHeight="true" spans="1:13">
      <c r="A14" s="34" t="s">
        <v>26</v>
      </c>
      <c r="B14" s="34">
        <v>1492</v>
      </c>
      <c r="C14" s="34">
        <v>251</v>
      </c>
      <c r="D14" s="34">
        <v>92</v>
      </c>
      <c r="E14" s="34">
        <v>44</v>
      </c>
      <c r="F14" s="34">
        <v>1062</v>
      </c>
      <c r="G14" s="34">
        <v>29</v>
      </c>
      <c r="H14" s="34">
        <v>14</v>
      </c>
      <c r="I14" s="6">
        <v>860</v>
      </c>
      <c r="J14" s="6">
        <v>1150</v>
      </c>
      <c r="K14" s="47">
        <v>132.604</v>
      </c>
      <c r="L14" s="48">
        <v>31.858</v>
      </c>
      <c r="M14" s="51"/>
    </row>
    <row r="15" ht="30" customHeight="true" spans="1:13">
      <c r="A15" s="6" t="s">
        <v>27</v>
      </c>
      <c r="B15" s="6">
        <v>557</v>
      </c>
      <c r="C15" s="35">
        <v>101</v>
      </c>
      <c r="D15" s="35">
        <v>22</v>
      </c>
      <c r="E15" s="35">
        <v>25</v>
      </c>
      <c r="F15" s="35">
        <v>382</v>
      </c>
      <c r="G15" s="35">
        <v>10</v>
      </c>
      <c r="H15" s="35">
        <v>17</v>
      </c>
      <c r="I15" s="6">
        <v>860</v>
      </c>
      <c r="J15" s="6">
        <v>1150</v>
      </c>
      <c r="K15" s="22">
        <v>50.05</v>
      </c>
      <c r="L15" s="23">
        <v>10.72</v>
      </c>
      <c r="M15" s="50"/>
    </row>
    <row r="16" ht="30" customHeight="true" spans="1:13">
      <c r="A16" s="6" t="s">
        <v>28</v>
      </c>
      <c r="B16" s="6">
        <v>759</v>
      </c>
      <c r="C16" s="6">
        <v>225</v>
      </c>
      <c r="D16" s="6">
        <v>35</v>
      </c>
      <c r="E16" s="6">
        <v>25</v>
      </c>
      <c r="F16" s="6">
        <v>456</v>
      </c>
      <c r="G16" s="6">
        <v>3</v>
      </c>
      <c r="H16" s="6">
        <v>15</v>
      </c>
      <c r="I16" s="6">
        <v>860</v>
      </c>
      <c r="J16" s="6">
        <v>1150</v>
      </c>
      <c r="K16" s="22">
        <v>65.098</v>
      </c>
      <c r="L16" s="23">
        <v>16.854</v>
      </c>
      <c r="M16" s="50"/>
    </row>
    <row r="17" ht="30" customHeight="true" spans="1:13">
      <c r="A17" s="6" t="s">
        <v>29</v>
      </c>
      <c r="B17" s="6">
        <v>622</v>
      </c>
      <c r="C17" s="6">
        <v>52</v>
      </c>
      <c r="D17" s="13">
        <v>32</v>
      </c>
      <c r="E17" s="13">
        <v>14</v>
      </c>
      <c r="F17" s="6">
        <v>266</v>
      </c>
      <c r="G17" s="6">
        <v>214</v>
      </c>
      <c r="H17" s="6">
        <v>44</v>
      </c>
      <c r="I17" s="6">
        <v>860</v>
      </c>
      <c r="J17" s="6">
        <v>1150</v>
      </c>
      <c r="K17" s="22">
        <f>9.762+52.546</f>
        <v>62.308</v>
      </c>
      <c r="L17" s="23">
        <f>5.426+33.732</f>
        <v>39.158</v>
      </c>
      <c r="M17" s="50"/>
    </row>
    <row r="18" ht="30" customHeight="true" spans="1:13">
      <c r="A18" s="6" t="s">
        <v>30</v>
      </c>
      <c r="B18" s="6">
        <v>339</v>
      </c>
      <c r="C18" s="6">
        <v>58</v>
      </c>
      <c r="D18" s="36">
        <v>16</v>
      </c>
      <c r="E18" s="36">
        <v>6</v>
      </c>
      <c r="F18" s="6">
        <v>222</v>
      </c>
      <c r="G18" s="6">
        <v>5</v>
      </c>
      <c r="H18" s="6">
        <v>32</v>
      </c>
      <c r="I18" s="6">
        <v>860</v>
      </c>
      <c r="J18" s="6">
        <v>1150</v>
      </c>
      <c r="K18" s="22">
        <v>30.227</v>
      </c>
      <c r="L18" s="23">
        <v>7.028</v>
      </c>
      <c r="M18" s="50"/>
    </row>
    <row r="19" ht="30" customHeight="true" spans="1:13">
      <c r="A19" s="8" t="s">
        <v>31</v>
      </c>
      <c r="B19" s="6">
        <v>462</v>
      </c>
      <c r="C19" s="6">
        <v>31</v>
      </c>
      <c r="D19" s="7">
        <v>25</v>
      </c>
      <c r="E19" s="7">
        <v>21</v>
      </c>
      <c r="F19" s="6">
        <v>346</v>
      </c>
      <c r="G19" s="6">
        <v>38</v>
      </c>
      <c r="H19" s="6">
        <v>1</v>
      </c>
      <c r="I19" s="6">
        <v>860</v>
      </c>
      <c r="J19" s="6">
        <v>1150</v>
      </c>
      <c r="K19" s="22">
        <v>42.197</v>
      </c>
      <c r="L19" s="23">
        <v>9.42</v>
      </c>
      <c r="M19" s="50"/>
    </row>
    <row r="20" s="1" customFormat="true" ht="30" customHeight="true" spans="1:13">
      <c r="A20" s="8" t="s">
        <v>32</v>
      </c>
      <c r="B20" s="37">
        <v>2103</v>
      </c>
      <c r="C20" s="8">
        <v>804</v>
      </c>
      <c r="D20" s="8">
        <v>182</v>
      </c>
      <c r="E20" s="8">
        <v>170</v>
      </c>
      <c r="F20" s="8">
        <v>862</v>
      </c>
      <c r="G20" s="8">
        <v>4</v>
      </c>
      <c r="H20" s="8">
        <v>81</v>
      </c>
      <c r="I20" s="6">
        <v>860</v>
      </c>
      <c r="J20" s="6">
        <v>1150</v>
      </c>
      <c r="K20" s="26">
        <v>200.419</v>
      </c>
      <c r="L20" s="27">
        <v>51.113</v>
      </c>
      <c r="M20" s="52"/>
    </row>
    <row r="21" ht="30" customHeight="true" spans="1:13">
      <c r="A21" s="8" t="s">
        <v>33</v>
      </c>
      <c r="B21" s="6">
        <v>2396</v>
      </c>
      <c r="C21" s="38">
        <v>583</v>
      </c>
      <c r="D21" s="13">
        <v>129</v>
      </c>
      <c r="E21" s="13">
        <v>160</v>
      </c>
      <c r="F21" s="13">
        <v>1390</v>
      </c>
      <c r="G21" s="6">
        <v>56</v>
      </c>
      <c r="H21" s="6">
        <v>78</v>
      </c>
      <c r="I21" s="6">
        <v>860</v>
      </c>
      <c r="J21" s="6">
        <v>1150</v>
      </c>
      <c r="K21" s="24">
        <v>230.449</v>
      </c>
      <c r="L21" s="23">
        <v>53.59</v>
      </c>
      <c r="M21" s="50"/>
    </row>
    <row r="22" ht="30" customHeight="true" spans="1:13">
      <c r="A22" s="8" t="s">
        <v>34</v>
      </c>
      <c r="B22" s="39">
        <v>2823</v>
      </c>
      <c r="C22" s="40">
        <v>546</v>
      </c>
      <c r="D22" s="40">
        <v>196</v>
      </c>
      <c r="E22" s="40">
        <v>109</v>
      </c>
      <c r="F22" s="17">
        <v>1830</v>
      </c>
      <c r="G22" s="42">
        <v>27</v>
      </c>
      <c r="H22" s="12">
        <v>115</v>
      </c>
      <c r="I22" s="6">
        <v>860</v>
      </c>
      <c r="J22" s="6">
        <v>1150</v>
      </c>
      <c r="K22" s="22">
        <v>255.741</v>
      </c>
      <c r="L22" s="23">
        <v>62.269</v>
      </c>
      <c r="M22" s="50"/>
    </row>
    <row r="23" ht="30" customHeight="true" spans="1:13">
      <c r="A23" s="6" t="s">
        <v>35</v>
      </c>
      <c r="B23" s="6">
        <v>2233</v>
      </c>
      <c r="C23" s="7">
        <v>587</v>
      </c>
      <c r="D23" s="7">
        <v>166</v>
      </c>
      <c r="E23" s="7">
        <v>96</v>
      </c>
      <c r="F23" s="7">
        <v>1229</v>
      </c>
      <c r="G23" s="6">
        <v>86</v>
      </c>
      <c r="H23" s="6">
        <v>69</v>
      </c>
      <c r="I23" s="6">
        <v>860</v>
      </c>
      <c r="J23" s="6">
        <v>1150</v>
      </c>
      <c r="K23" s="22">
        <v>204.303</v>
      </c>
      <c r="L23" s="23">
        <v>58.447</v>
      </c>
      <c r="M23" s="50"/>
    </row>
    <row r="24" ht="30" customHeight="true" spans="1:13">
      <c r="A24" s="6" t="s">
        <v>36</v>
      </c>
      <c r="B24" s="12">
        <v>632</v>
      </c>
      <c r="C24" s="12">
        <v>123</v>
      </c>
      <c r="D24" s="12">
        <v>45</v>
      </c>
      <c r="E24" s="12">
        <v>33</v>
      </c>
      <c r="F24" s="12">
        <v>364</v>
      </c>
      <c r="G24" s="12">
        <v>21</v>
      </c>
      <c r="H24" s="12">
        <v>46</v>
      </c>
      <c r="I24" s="6">
        <v>860</v>
      </c>
      <c r="J24" s="6">
        <v>1150</v>
      </c>
      <c r="K24" s="24">
        <v>62.001</v>
      </c>
      <c r="L24" s="23">
        <v>16.743</v>
      </c>
      <c r="M24" s="50"/>
    </row>
    <row r="25" ht="33" customHeight="true" spans="1:13">
      <c r="A25" s="6" t="s">
        <v>37</v>
      </c>
      <c r="B25" s="6">
        <v>1224</v>
      </c>
      <c r="C25" s="6">
        <v>279</v>
      </c>
      <c r="D25" s="6">
        <v>99</v>
      </c>
      <c r="E25" s="6">
        <v>39</v>
      </c>
      <c r="F25" s="6">
        <v>781</v>
      </c>
      <c r="G25" s="6">
        <v>15</v>
      </c>
      <c r="H25" s="6">
        <v>11</v>
      </c>
      <c r="I25" s="6">
        <v>860</v>
      </c>
      <c r="J25" s="6">
        <v>1150</v>
      </c>
      <c r="K25" s="22">
        <v>110.02</v>
      </c>
      <c r="L25" s="23">
        <v>28.082</v>
      </c>
      <c r="M25" s="50"/>
    </row>
    <row r="26" ht="30" customHeight="true" spans="1:13">
      <c r="A26" s="13" t="s">
        <v>38</v>
      </c>
      <c r="B26" s="6">
        <v>1924</v>
      </c>
      <c r="C26" s="6">
        <v>429</v>
      </c>
      <c r="D26" s="6">
        <v>102</v>
      </c>
      <c r="E26" s="6">
        <v>166</v>
      </c>
      <c r="F26" s="6">
        <v>1227</v>
      </c>
      <c r="G26" s="6">
        <v>0</v>
      </c>
      <c r="H26" s="6">
        <v>0</v>
      </c>
      <c r="I26" s="6">
        <v>860</v>
      </c>
      <c r="J26" s="6">
        <v>1150</v>
      </c>
      <c r="K26" s="22">
        <v>173.236</v>
      </c>
      <c r="L26" s="23">
        <v>36.446</v>
      </c>
      <c r="M26" s="50"/>
    </row>
    <row r="27" ht="30" customHeight="true" spans="1:13">
      <c r="A27" s="6" t="s">
        <v>39</v>
      </c>
      <c r="B27" s="6">
        <f>SUM(B7:B26)</f>
        <v>24741</v>
      </c>
      <c r="C27" s="6">
        <f>SUM(C7:C26)</f>
        <v>5361</v>
      </c>
      <c r="D27" s="6">
        <f>SUM(D7:D26)</f>
        <v>1447</v>
      </c>
      <c r="E27" s="6">
        <f>SUM(E7:E26)</f>
        <v>1153</v>
      </c>
      <c r="F27" s="6">
        <f>SUM(F7:F26)</f>
        <v>15150</v>
      </c>
      <c r="G27" s="6">
        <f>SUM(G7:G26)</f>
        <v>802</v>
      </c>
      <c r="H27" s="6">
        <f>SUM(H7:H26)</f>
        <v>828</v>
      </c>
      <c r="I27" s="6"/>
      <c r="J27" s="6"/>
      <c r="K27" s="22">
        <f>SUM(K7:K26)</f>
        <v>2285.664</v>
      </c>
      <c r="L27" s="23">
        <f>SUM(L7:L26)</f>
        <v>557.107</v>
      </c>
      <c r="M27" s="5"/>
    </row>
    <row r="28" ht="14.25" spans="1:13">
      <c r="A28" s="5"/>
      <c r="B28" s="41"/>
      <c r="C28" s="41"/>
      <c r="D28" s="41"/>
      <c r="E28" s="41"/>
      <c r="F28" s="41"/>
      <c r="G28" s="41"/>
      <c r="H28" s="41"/>
      <c r="I28" s="41"/>
      <c r="J28" s="41"/>
      <c r="K28" s="49"/>
      <c r="L28" s="49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44"/>
      <c r="L29" s="44"/>
      <c r="M29" s="5"/>
    </row>
    <row r="30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44"/>
      <c r="L30" s="44"/>
      <c r="M30" s="5"/>
    </row>
    <row r="31" spans="1:13">
      <c r="A31" s="5"/>
      <c r="B31" s="5"/>
      <c r="C31" s="5"/>
      <c r="D31" s="5"/>
      <c r="E31" s="5"/>
      <c r="F31" s="5"/>
      <c r="G31" s="5"/>
      <c r="H31" s="5"/>
      <c r="I31" s="5"/>
      <c r="J31" s="5"/>
      <c r="K31" s="44"/>
      <c r="L31" s="44"/>
      <c r="M31" s="5"/>
    </row>
    <row r="32" spans="1:13">
      <c r="A32" s="5"/>
      <c r="B32" s="5"/>
      <c r="C32" s="5"/>
      <c r="D32" s="5"/>
      <c r="E32" s="5"/>
      <c r="F32" s="5"/>
      <c r="G32" s="5"/>
      <c r="H32" s="5"/>
      <c r="I32" s="5"/>
      <c r="J32" s="5"/>
      <c r="K32" s="44"/>
      <c r="L32" s="44"/>
      <c r="M32" s="5"/>
    </row>
    <row r="33" spans="1:13">
      <c r="A33" s="5"/>
      <c r="B33" s="5"/>
      <c r="C33" s="5"/>
      <c r="D33" s="5"/>
      <c r="E33" s="5"/>
      <c r="F33" s="5"/>
      <c r="G33" s="5"/>
      <c r="H33" s="5"/>
      <c r="I33" s="5"/>
      <c r="J33" s="5"/>
      <c r="K33" s="44"/>
      <c r="L33" s="44"/>
      <c r="M33" s="5"/>
    </row>
    <row r="34" spans="1:13">
      <c r="A34" s="5"/>
      <c r="B34" s="5"/>
      <c r="C34" s="5"/>
      <c r="D34" s="5"/>
      <c r="E34" s="5"/>
      <c r="F34" s="5"/>
      <c r="G34" s="5"/>
      <c r="H34" s="5"/>
      <c r="I34" s="5"/>
      <c r="J34" s="5"/>
      <c r="K34" s="44"/>
      <c r="L34" s="44"/>
      <c r="M34" s="5"/>
    </row>
    <row r="35" spans="1:13">
      <c r="A35" s="5"/>
      <c r="B35" s="5"/>
      <c r="C35" s="5"/>
      <c r="D35" s="5"/>
      <c r="E35" s="5"/>
      <c r="F35" s="5"/>
      <c r="G35" s="5"/>
      <c r="H35" s="5"/>
      <c r="I35" s="5"/>
      <c r="J35" s="5"/>
      <c r="K35" s="44"/>
      <c r="L35" s="44"/>
      <c r="M35" s="5"/>
    </row>
    <row r="36" spans="1:13">
      <c r="A36" s="5"/>
      <c r="B36" s="5"/>
      <c r="C36" s="5"/>
      <c r="D36" s="5"/>
      <c r="E36" s="5"/>
      <c r="F36" s="5"/>
      <c r="G36" s="5"/>
      <c r="H36" s="5"/>
      <c r="I36" s="5"/>
      <c r="J36" s="5"/>
      <c r="K36" s="44"/>
      <c r="L36" s="44"/>
      <c r="M36" s="5"/>
    </row>
    <row r="37" spans="1:13">
      <c r="A37" s="5"/>
      <c r="B37" s="5"/>
      <c r="C37" s="5"/>
      <c r="D37" s="5"/>
      <c r="E37" s="5"/>
      <c r="F37" s="5"/>
      <c r="G37" s="5"/>
      <c r="H37" s="5"/>
      <c r="I37" s="5"/>
      <c r="J37" s="5"/>
      <c r="K37" s="44"/>
      <c r="L37" s="44"/>
      <c r="M37" s="5"/>
    </row>
    <row r="38" spans="1:13">
      <c r="A38" s="5"/>
      <c r="B38" s="5"/>
      <c r="C38" s="5"/>
      <c r="D38" s="5"/>
      <c r="E38" s="5"/>
      <c r="F38" s="5"/>
      <c r="G38" s="5"/>
      <c r="H38" s="5"/>
      <c r="I38" s="5"/>
      <c r="J38" s="5"/>
      <c r="K38" s="44"/>
      <c r="L38" s="44"/>
      <c r="M38" s="5"/>
    </row>
    <row r="39" spans="1:13">
      <c r="A39" s="5"/>
      <c r="B39" s="5"/>
      <c r="C39" s="5"/>
      <c r="D39" s="5"/>
      <c r="E39" s="5"/>
      <c r="F39" s="5"/>
      <c r="G39" s="5"/>
      <c r="H39" s="5"/>
      <c r="I39" s="5"/>
      <c r="J39" s="5"/>
      <c r="K39" s="44"/>
      <c r="L39" s="44"/>
      <c r="M39" s="5"/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44"/>
      <c r="L40" s="44"/>
      <c r="M40" s="5"/>
    </row>
    <row r="41" spans="1:13">
      <c r="A41" s="5"/>
      <c r="B41" s="5"/>
      <c r="C41" s="5"/>
      <c r="D41" s="5"/>
      <c r="E41" s="5"/>
      <c r="F41" s="5"/>
      <c r="G41" s="5"/>
      <c r="H41" s="5"/>
      <c r="I41" s="5"/>
      <c r="J41" s="5"/>
      <c r="K41" s="44"/>
      <c r="L41" s="44"/>
      <c r="M41" s="5"/>
    </row>
    <row r="42" spans="1:13">
      <c r="A42" s="5"/>
      <c r="B42" s="5"/>
      <c r="C42" s="5"/>
      <c r="D42" s="5"/>
      <c r="E42" s="5"/>
      <c r="F42" s="5"/>
      <c r="G42" s="5"/>
      <c r="H42" s="5"/>
      <c r="I42" s="5"/>
      <c r="J42" s="5"/>
      <c r="K42" s="44"/>
      <c r="L42" s="44"/>
      <c r="M42" s="5"/>
    </row>
    <row r="43" spans="1:13">
      <c r="A43" s="5"/>
      <c r="B43" s="5"/>
      <c r="C43" s="5"/>
      <c r="D43" s="5"/>
      <c r="E43" s="5"/>
      <c r="F43" s="5"/>
      <c r="G43" s="5"/>
      <c r="H43" s="5"/>
      <c r="I43" s="5"/>
      <c r="J43" s="5"/>
      <c r="K43" s="44"/>
      <c r="L43" s="44"/>
      <c r="M43" s="5"/>
    </row>
    <row r="44" spans="1:13">
      <c r="A44" s="5"/>
      <c r="B44" s="5"/>
      <c r="C44" s="5"/>
      <c r="D44" s="5"/>
      <c r="E44" s="5"/>
      <c r="F44" s="5"/>
      <c r="G44" s="5"/>
      <c r="H44" s="5"/>
      <c r="I44" s="5"/>
      <c r="J44" s="5"/>
      <c r="K44" s="44"/>
      <c r="L44" s="44"/>
      <c r="M44" s="5"/>
    </row>
    <row r="45" spans="1:13">
      <c r="A45" s="5"/>
      <c r="B45" s="5"/>
      <c r="C45" s="5"/>
      <c r="D45" s="5"/>
      <c r="E45" s="5"/>
      <c r="F45" s="5"/>
      <c r="G45" s="5"/>
      <c r="H45" s="5"/>
      <c r="I45" s="5"/>
      <c r="J45" s="5"/>
      <c r="K45" s="44"/>
      <c r="L45" s="44"/>
      <c r="M45" s="5"/>
    </row>
    <row r="46" spans="1:13">
      <c r="A46" s="5"/>
      <c r="B46" s="5"/>
      <c r="C46" s="5"/>
      <c r="D46" s="5"/>
      <c r="E46" s="5"/>
      <c r="F46" s="5"/>
      <c r="G46" s="5"/>
      <c r="H46" s="5"/>
      <c r="I46" s="5"/>
      <c r="J46" s="5"/>
      <c r="K46" s="44"/>
      <c r="L46" s="44"/>
      <c r="M46" s="5"/>
    </row>
    <row r="47" spans="1:13">
      <c r="A47" s="5"/>
      <c r="B47" s="5"/>
      <c r="C47" s="5"/>
      <c r="D47" s="5"/>
      <c r="E47" s="5"/>
      <c r="F47" s="5"/>
      <c r="G47" s="5"/>
      <c r="H47" s="5"/>
      <c r="I47" s="5"/>
      <c r="J47" s="5"/>
      <c r="K47" s="44"/>
      <c r="L47" s="44"/>
      <c r="M47" s="5"/>
    </row>
    <row r="48" spans="1:13">
      <c r="A48" s="5"/>
      <c r="B48" s="5"/>
      <c r="C48" s="5"/>
      <c r="D48" s="5"/>
      <c r="E48" s="5"/>
      <c r="F48" s="5"/>
      <c r="G48" s="5"/>
      <c r="H48" s="5"/>
      <c r="I48" s="5"/>
      <c r="J48" s="5"/>
      <c r="K48" s="44"/>
      <c r="L48" s="44"/>
      <c r="M48" s="5"/>
    </row>
    <row r="49" spans="1:13">
      <c r="A49" s="5"/>
      <c r="B49" s="5"/>
      <c r="C49" s="5"/>
      <c r="D49" s="5"/>
      <c r="E49" s="5"/>
      <c r="F49" s="5"/>
      <c r="G49" s="5"/>
      <c r="H49" s="5"/>
      <c r="I49" s="5"/>
      <c r="J49" s="5"/>
      <c r="K49" s="44"/>
      <c r="L49" s="44"/>
      <c r="M49" s="5"/>
    </row>
    <row r="50" spans="1:13">
      <c r="A50" s="5"/>
      <c r="B50" s="5"/>
      <c r="C50" s="5"/>
      <c r="D50" s="5"/>
      <c r="E50" s="5"/>
      <c r="F50" s="5"/>
      <c r="G50" s="5"/>
      <c r="H50" s="5"/>
      <c r="I50" s="5"/>
      <c r="J50" s="5"/>
      <c r="K50" s="44"/>
      <c r="L50" s="44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44"/>
      <c r="L51" s="44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44"/>
      <c r="L52" s="44"/>
      <c r="M52" s="5"/>
    </row>
    <row r="53" spans="1:13">
      <c r="A53" s="5"/>
      <c r="B53" s="5"/>
      <c r="C53" s="5"/>
      <c r="D53" s="5"/>
      <c r="E53" s="5"/>
      <c r="F53" s="5"/>
      <c r="G53" s="5"/>
      <c r="H53" s="5"/>
      <c r="I53" s="5"/>
      <c r="J53" s="5"/>
      <c r="K53" s="44"/>
      <c r="L53" s="44"/>
      <c r="M53" s="5"/>
    </row>
    <row r="54" spans="1:13">
      <c r="A54" s="5"/>
      <c r="B54" s="5"/>
      <c r="C54" s="5"/>
      <c r="D54" s="5"/>
      <c r="E54" s="5"/>
      <c r="F54" s="5"/>
      <c r="G54" s="5"/>
      <c r="H54" s="5"/>
      <c r="I54" s="5"/>
      <c r="J54" s="5"/>
      <c r="K54" s="44"/>
      <c r="L54" s="44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44"/>
      <c r="L55" s="44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44"/>
      <c r="L56" s="44"/>
      <c r="M56" s="5"/>
    </row>
    <row r="57" spans="1:13">
      <c r="A57" s="5"/>
      <c r="B57" s="5"/>
      <c r="C57" s="5"/>
      <c r="D57" s="5"/>
      <c r="E57" s="5"/>
      <c r="F57" s="5"/>
      <c r="G57" s="5"/>
      <c r="H57" s="5"/>
      <c r="I57" s="5"/>
      <c r="J57" s="5"/>
      <c r="K57" s="44"/>
      <c r="L57" s="44"/>
      <c r="M57" s="5"/>
    </row>
    <row r="58" spans="1:13">
      <c r="A58" s="5"/>
      <c r="B58" s="5"/>
      <c r="C58" s="5"/>
      <c r="D58" s="5"/>
      <c r="E58" s="5"/>
      <c r="F58" s="5"/>
      <c r="G58" s="5"/>
      <c r="H58" s="5"/>
      <c r="I58" s="5"/>
      <c r="J58" s="5"/>
      <c r="K58" s="44"/>
      <c r="L58" s="44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44"/>
      <c r="L59" s="44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44"/>
      <c r="L60" s="44"/>
      <c r="M60" s="5"/>
    </row>
    <row r="61" spans="1:13">
      <c r="A61" s="5"/>
      <c r="B61" s="5"/>
      <c r="C61" s="5"/>
      <c r="D61" s="5"/>
      <c r="E61" s="5"/>
      <c r="F61" s="5"/>
      <c r="G61" s="5"/>
      <c r="H61" s="5"/>
      <c r="I61" s="5"/>
      <c r="J61" s="5"/>
      <c r="K61" s="44"/>
      <c r="L61" s="44"/>
      <c r="M61" s="5"/>
    </row>
    <row r="62" spans="1:13">
      <c r="A62" s="5"/>
      <c r="B62" s="5"/>
      <c r="C62" s="5"/>
      <c r="D62" s="5"/>
      <c r="E62" s="5"/>
      <c r="F62" s="5"/>
      <c r="G62" s="5"/>
      <c r="H62" s="5"/>
      <c r="I62" s="5"/>
      <c r="J62" s="5"/>
      <c r="K62" s="44"/>
      <c r="L62" s="44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44"/>
      <c r="L63" s="44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44"/>
      <c r="L64" s="44"/>
      <c r="M64" s="5"/>
    </row>
    <row r="65" spans="1:13">
      <c r="A65" s="5"/>
      <c r="B65" s="5"/>
      <c r="C65" s="5"/>
      <c r="D65" s="5"/>
      <c r="E65" s="5"/>
      <c r="F65" s="5"/>
      <c r="G65" s="5"/>
      <c r="H65" s="5"/>
      <c r="I65" s="5"/>
      <c r="J65" s="5"/>
      <c r="K65" s="44"/>
      <c r="L65" s="44"/>
      <c r="M65" s="5"/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44"/>
      <c r="L66" s="44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44"/>
      <c r="L67" s="44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44"/>
      <c r="L68" s="44"/>
      <c r="M68" s="5"/>
    </row>
    <row r="69" spans="1:13">
      <c r="A69" s="5"/>
      <c r="B69" s="5"/>
      <c r="C69" s="5"/>
      <c r="D69" s="5"/>
      <c r="E69" s="5"/>
      <c r="F69" s="5"/>
      <c r="G69" s="5"/>
      <c r="H69" s="5"/>
      <c r="I69" s="5"/>
      <c r="J69" s="5"/>
      <c r="K69" s="44"/>
      <c r="L69" s="44"/>
      <c r="M69" s="5"/>
    </row>
    <row r="70" spans="1:13">
      <c r="A70" s="5"/>
      <c r="B70" s="5"/>
      <c r="C70" s="5"/>
      <c r="D70" s="5"/>
      <c r="E70" s="5"/>
      <c r="F70" s="5"/>
      <c r="G70" s="5"/>
      <c r="H70" s="5"/>
      <c r="I70" s="5"/>
      <c r="J70" s="5"/>
      <c r="K70" s="44"/>
      <c r="L70" s="44"/>
      <c r="M70" s="5"/>
    </row>
    <row r="71" spans="1:13">
      <c r="A71" s="5"/>
      <c r="B71" s="5"/>
      <c r="C71" s="5"/>
      <c r="D71" s="5"/>
      <c r="E71" s="5"/>
      <c r="F71" s="5"/>
      <c r="G71" s="5"/>
      <c r="H71" s="5"/>
      <c r="I71" s="5"/>
      <c r="J71" s="5"/>
      <c r="K71" s="44"/>
      <c r="L71" s="44"/>
      <c r="M71" s="5"/>
    </row>
    <row r="72" spans="1:13">
      <c r="A72" s="5"/>
      <c r="B72" s="5"/>
      <c r="C72" s="5"/>
      <c r="D72" s="5"/>
      <c r="E72" s="5"/>
      <c r="F72" s="5"/>
      <c r="G72" s="5"/>
      <c r="H72" s="5"/>
      <c r="I72" s="5"/>
      <c r="J72" s="5"/>
      <c r="K72" s="44"/>
      <c r="L72" s="44"/>
      <c r="M72" s="5"/>
    </row>
    <row r="73" spans="1:13">
      <c r="A73" s="5"/>
      <c r="B73" s="5"/>
      <c r="C73" s="5"/>
      <c r="D73" s="5"/>
      <c r="E73" s="5"/>
      <c r="F73" s="5"/>
      <c r="G73" s="5"/>
      <c r="H73" s="5"/>
      <c r="I73" s="5"/>
      <c r="J73" s="5"/>
      <c r="K73" s="44"/>
      <c r="L73" s="44"/>
      <c r="M73" s="5"/>
    </row>
    <row r="74" spans="1:13">
      <c r="A74" s="5"/>
      <c r="B74" s="5"/>
      <c r="C74" s="5"/>
      <c r="D74" s="5"/>
      <c r="E74" s="5"/>
      <c r="F74" s="5"/>
      <c r="G74" s="5"/>
      <c r="H74" s="5"/>
      <c r="I74" s="5"/>
      <c r="J74" s="5"/>
      <c r="K74" s="44"/>
      <c r="L74" s="44"/>
      <c r="M74" s="5"/>
    </row>
    <row r="75" spans="1:13">
      <c r="A75" s="5"/>
      <c r="B75" s="5"/>
      <c r="C75" s="5"/>
      <c r="D75" s="5"/>
      <c r="E75" s="5"/>
      <c r="F75" s="5"/>
      <c r="G75" s="5"/>
      <c r="H75" s="5"/>
      <c r="I75" s="5"/>
      <c r="J75" s="5"/>
      <c r="K75" s="44"/>
      <c r="L75" s="44"/>
      <c r="M75" s="5"/>
    </row>
    <row r="76" spans="1:13">
      <c r="A76" s="5"/>
      <c r="B76" s="5"/>
      <c r="C76" s="5"/>
      <c r="D76" s="5"/>
      <c r="E76" s="5"/>
      <c r="F76" s="5"/>
      <c r="G76" s="5"/>
      <c r="H76" s="5"/>
      <c r="I76" s="5"/>
      <c r="J76" s="5"/>
      <c r="K76" s="44"/>
      <c r="L76" s="44"/>
      <c r="M76" s="5"/>
    </row>
    <row r="77" spans="1:13">
      <c r="A77" s="5"/>
      <c r="B77" s="5"/>
      <c r="C77" s="5"/>
      <c r="D77" s="5"/>
      <c r="E77" s="5"/>
      <c r="F77" s="5"/>
      <c r="G77" s="5"/>
      <c r="H77" s="5"/>
      <c r="I77" s="5"/>
      <c r="J77" s="5"/>
      <c r="K77" s="44"/>
      <c r="L77" s="44"/>
      <c r="M77" s="5"/>
    </row>
    <row r="78" spans="1:13">
      <c r="A78" s="5"/>
      <c r="B78" s="5"/>
      <c r="C78" s="5"/>
      <c r="D78" s="5"/>
      <c r="E78" s="5"/>
      <c r="F78" s="5"/>
      <c r="G78" s="5"/>
      <c r="H78" s="5"/>
      <c r="I78" s="5"/>
      <c r="J78" s="5"/>
      <c r="K78" s="44"/>
      <c r="L78" s="44"/>
      <c r="M78" s="5"/>
    </row>
    <row r="79" spans="1:13">
      <c r="A79" s="5"/>
      <c r="B79" s="5"/>
      <c r="C79" s="5"/>
      <c r="D79" s="5"/>
      <c r="E79" s="5"/>
      <c r="F79" s="5"/>
      <c r="G79" s="5"/>
      <c r="H79" s="5"/>
      <c r="I79" s="5"/>
      <c r="J79" s="5"/>
      <c r="K79" s="44"/>
      <c r="L79" s="44"/>
      <c r="M79" s="5"/>
    </row>
    <row r="80" spans="1:13">
      <c r="A80" s="5"/>
      <c r="B80" s="5"/>
      <c r="C80" s="5"/>
      <c r="D80" s="5"/>
      <c r="E80" s="5"/>
      <c r="F80" s="5"/>
      <c r="G80" s="5"/>
      <c r="H80" s="5"/>
      <c r="I80" s="5"/>
      <c r="J80" s="5"/>
      <c r="K80" s="44"/>
      <c r="L80" s="44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44"/>
      <c r="L81" s="44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44"/>
      <c r="L82" s="44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44"/>
      <c r="L83" s="44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44"/>
      <c r="L84" s="44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44"/>
      <c r="L85" s="44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44"/>
      <c r="L86" s="44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44"/>
      <c r="L87" s="44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44"/>
      <c r="L88" s="44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44"/>
      <c r="L89" s="44"/>
      <c r="M89" s="5"/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44"/>
      <c r="L90" s="44"/>
      <c r="M90" s="5"/>
    </row>
    <row r="91" spans="1:13">
      <c r="A91" s="5"/>
      <c r="B91" s="5"/>
      <c r="C91" s="5"/>
      <c r="D91" s="5"/>
      <c r="E91" s="5"/>
      <c r="F91" s="5"/>
      <c r="G91" s="5"/>
      <c r="H91" s="5"/>
      <c r="I91" s="5"/>
      <c r="J91" s="5"/>
      <c r="K91" s="44"/>
      <c r="L91" s="44"/>
      <c r="M91" s="5"/>
    </row>
    <row r="92" spans="1:13">
      <c r="A92" s="5"/>
      <c r="B92" s="5"/>
      <c r="C92" s="5"/>
      <c r="D92" s="5"/>
      <c r="E92" s="5"/>
      <c r="F92" s="5"/>
      <c r="G92" s="5"/>
      <c r="H92" s="5"/>
      <c r="I92" s="5"/>
      <c r="J92" s="5"/>
      <c r="K92" s="44"/>
      <c r="L92" s="44"/>
      <c r="M92" s="5"/>
    </row>
    <row r="93" spans="1:13">
      <c r="A93" s="5"/>
      <c r="B93" s="5"/>
      <c r="C93" s="5"/>
      <c r="D93" s="5"/>
      <c r="E93" s="5"/>
      <c r="F93" s="5"/>
      <c r="G93" s="5"/>
      <c r="H93" s="5"/>
      <c r="I93" s="5"/>
      <c r="J93" s="5"/>
      <c r="K93" s="44"/>
      <c r="L93" s="44"/>
      <c r="M93" s="5"/>
    </row>
    <row r="94" spans="1:13">
      <c r="A94" s="5"/>
      <c r="B94" s="5"/>
      <c r="C94" s="5"/>
      <c r="D94" s="5"/>
      <c r="E94" s="5"/>
      <c r="F94" s="5"/>
      <c r="G94" s="5"/>
      <c r="H94" s="5"/>
      <c r="I94" s="5"/>
      <c r="J94" s="5"/>
      <c r="K94" s="44"/>
      <c r="L94" s="44"/>
      <c r="M94" s="5"/>
    </row>
    <row r="95" spans="1:13">
      <c r="A95" s="5"/>
      <c r="B95" s="5"/>
      <c r="C95" s="5"/>
      <c r="D95" s="5"/>
      <c r="E95" s="5"/>
      <c r="F95" s="5"/>
      <c r="G95" s="5"/>
      <c r="H95" s="5"/>
      <c r="I95" s="5"/>
      <c r="J95" s="5"/>
      <c r="K95" s="44"/>
      <c r="L95" s="44"/>
      <c r="M95" s="5"/>
    </row>
    <row r="96" spans="1:13">
      <c r="A96" s="5"/>
      <c r="B96" s="5"/>
      <c r="C96" s="5"/>
      <c r="D96" s="5"/>
      <c r="E96" s="5"/>
      <c r="F96" s="5"/>
      <c r="G96" s="5"/>
      <c r="H96" s="5"/>
      <c r="I96" s="5"/>
      <c r="J96" s="5"/>
      <c r="K96" s="44"/>
      <c r="L96" s="44"/>
      <c r="M96" s="5"/>
    </row>
    <row r="97" spans="1:13">
      <c r="A97" s="5"/>
      <c r="B97" s="5"/>
      <c r="C97" s="5"/>
      <c r="D97" s="5"/>
      <c r="E97" s="5"/>
      <c r="F97" s="5"/>
      <c r="G97" s="5"/>
      <c r="H97" s="5"/>
      <c r="I97" s="5"/>
      <c r="J97" s="5"/>
      <c r="K97" s="44"/>
      <c r="L97" s="44"/>
      <c r="M97" s="5"/>
    </row>
    <row r="98" spans="1:13">
      <c r="A98" s="5"/>
      <c r="B98" s="5"/>
      <c r="C98" s="5"/>
      <c r="D98" s="5"/>
      <c r="E98" s="5"/>
      <c r="F98" s="5"/>
      <c r="G98" s="5"/>
      <c r="H98" s="5"/>
      <c r="I98" s="5"/>
      <c r="J98" s="5"/>
      <c r="K98" s="44"/>
      <c r="L98" s="44"/>
      <c r="M98" s="5"/>
    </row>
    <row r="99" spans="1:13">
      <c r="A99" s="5"/>
      <c r="B99" s="5"/>
      <c r="C99" s="5"/>
      <c r="D99" s="5"/>
      <c r="E99" s="5"/>
      <c r="F99" s="5"/>
      <c r="G99" s="5"/>
      <c r="H99" s="5"/>
      <c r="I99" s="5"/>
      <c r="J99" s="5"/>
      <c r="K99" s="44"/>
      <c r="L99" s="44"/>
      <c r="M99" s="5"/>
    </row>
    <row r="100" spans="1:1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44"/>
      <c r="L100" s="44"/>
      <c r="M100" s="5"/>
    </row>
    <row r="101" spans="1:1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44"/>
      <c r="L101" s="44"/>
      <c r="M101" s="5"/>
    </row>
    <row r="102" spans="1:1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44"/>
      <c r="L102" s="44"/>
      <c r="M102" s="5"/>
    </row>
    <row r="103" spans="1:1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44"/>
      <c r="L103" s="44"/>
      <c r="M103" s="5"/>
    </row>
    <row r="104" spans="1:1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44"/>
      <c r="L104" s="44"/>
      <c r="M104" s="5"/>
    </row>
    <row r="105" spans="1:1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44"/>
      <c r="L105" s="44"/>
      <c r="M105" s="5"/>
    </row>
    <row r="106" spans="1:1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44"/>
      <c r="L106" s="44"/>
      <c r="M106" s="5"/>
    </row>
    <row r="107" spans="1:1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44"/>
      <c r="L107" s="44"/>
      <c r="M107" s="5"/>
    </row>
    <row r="108" spans="1:1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44"/>
      <c r="L108" s="44"/>
      <c r="M108" s="5"/>
    </row>
    <row r="109" spans="1:1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44"/>
      <c r="L109" s="44"/>
      <c r="M109" s="5"/>
    </row>
    <row r="110" spans="1:1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44"/>
      <c r="L110" s="44"/>
      <c r="M110" s="5"/>
    </row>
    <row r="111" spans="1:1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44"/>
      <c r="L111" s="44"/>
      <c r="M111" s="5"/>
    </row>
    <row r="112" spans="1:1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44"/>
      <c r="L112" s="44"/>
      <c r="M112" s="5"/>
    </row>
    <row r="113" spans="1: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44"/>
      <c r="L113" s="44"/>
      <c r="M113" s="5"/>
    </row>
    <row r="114" spans="1:1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44"/>
      <c r="L114" s="44"/>
      <c r="M114" s="5"/>
    </row>
    <row r="115" spans="1:1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44"/>
      <c r="L115" s="44"/>
      <c r="M115" s="5"/>
    </row>
    <row r="116" spans="1:1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44"/>
      <c r="L116" s="44"/>
      <c r="M116" s="5"/>
    </row>
    <row r="117" spans="1:1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44"/>
      <c r="L117" s="44"/>
      <c r="M117" s="5"/>
    </row>
    <row r="118" spans="1:1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44"/>
      <c r="L118" s="44"/>
      <c r="M118" s="5"/>
    </row>
    <row r="119" spans="1:1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44"/>
      <c r="L119" s="44"/>
      <c r="M119" s="5"/>
    </row>
    <row r="120" spans="1:1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44"/>
      <c r="L120" s="44"/>
      <c r="M120" s="5"/>
    </row>
    <row r="121" spans="1:1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44"/>
      <c r="L121" s="44"/>
      <c r="M121" s="5"/>
    </row>
    <row r="122" spans="1:1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44"/>
      <c r="L122" s="44"/>
      <c r="M122" s="5"/>
    </row>
    <row r="123" spans="1:1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44"/>
      <c r="L123" s="44"/>
      <c r="M123" s="5"/>
    </row>
    <row r="124" spans="1:1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44"/>
      <c r="L124" s="44"/>
      <c r="M124" s="5"/>
    </row>
    <row r="125" spans="1:1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44"/>
      <c r="L125" s="44"/>
      <c r="M125" s="5"/>
    </row>
    <row r="126" spans="1:1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44"/>
      <c r="L126" s="44"/>
      <c r="M126" s="5"/>
    </row>
    <row r="127" spans="1:1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44"/>
      <c r="L127" s="44"/>
      <c r="M127" s="5"/>
    </row>
    <row r="128" spans="1:1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44"/>
      <c r="L128" s="44"/>
      <c r="M128" s="5"/>
    </row>
    <row r="129" spans="1:1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44"/>
      <c r="L129" s="44"/>
      <c r="M129" s="5"/>
    </row>
    <row r="130" spans="1:1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44"/>
      <c r="L130" s="44"/>
      <c r="M130" s="5"/>
    </row>
    <row r="131" spans="1:1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44"/>
      <c r="L131" s="44"/>
      <c r="M131" s="5"/>
    </row>
    <row r="132" spans="1:1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44"/>
      <c r="L132" s="44"/>
      <c r="M132" s="5"/>
    </row>
    <row r="133" spans="1:1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44"/>
      <c r="L133" s="44"/>
      <c r="M133" s="5"/>
    </row>
    <row r="134" spans="1:1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44"/>
      <c r="L134" s="44"/>
      <c r="M134" s="5"/>
    </row>
    <row r="135" spans="1:1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44"/>
      <c r="L135" s="44"/>
      <c r="M135" s="5"/>
    </row>
    <row r="136" spans="1:1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44"/>
      <c r="L136" s="44"/>
      <c r="M136" s="5"/>
    </row>
    <row r="137" spans="1:1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44"/>
      <c r="L137" s="44"/>
      <c r="M137" s="5"/>
    </row>
    <row r="138" spans="1:1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44"/>
      <c r="L138" s="44"/>
      <c r="M138" s="5"/>
    </row>
    <row r="139" spans="1:1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44"/>
      <c r="L139" s="44"/>
      <c r="M139" s="5"/>
    </row>
    <row r="140" spans="1:1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44"/>
      <c r="L140" s="44"/>
      <c r="M140" s="5"/>
    </row>
    <row r="141" spans="1:1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44"/>
      <c r="L141" s="44"/>
      <c r="M141" s="5"/>
    </row>
    <row r="142" spans="1:1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44"/>
      <c r="L142" s="44"/>
      <c r="M142" s="5"/>
    </row>
    <row r="143" spans="1:1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44"/>
      <c r="L143" s="44"/>
      <c r="M143" s="5"/>
    </row>
    <row r="144" spans="1:1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44"/>
      <c r="L144" s="44"/>
      <c r="M144" s="5"/>
    </row>
    <row r="145" spans="1:1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44"/>
      <c r="L145" s="44"/>
      <c r="M145" s="5"/>
    </row>
    <row r="146" spans="1:1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44"/>
      <c r="L146" s="44"/>
      <c r="M146" s="5"/>
    </row>
    <row r="147" spans="1:1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44"/>
      <c r="L147" s="44"/>
      <c r="M147" s="5"/>
    </row>
    <row r="148" spans="1:1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44"/>
      <c r="L148" s="44"/>
      <c r="M148" s="5"/>
    </row>
    <row r="149" spans="1:1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44"/>
      <c r="L149" s="44"/>
      <c r="M149" s="5"/>
    </row>
    <row r="150" spans="1:1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44"/>
      <c r="L150" s="44"/>
      <c r="M150" s="5"/>
    </row>
    <row r="151" spans="1:1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44"/>
      <c r="L151" s="44"/>
      <c r="M151" s="5"/>
    </row>
    <row r="152" spans="1:1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44"/>
      <c r="L152" s="44"/>
      <c r="M152" s="5"/>
    </row>
    <row r="153" spans="1:1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44"/>
      <c r="L153" s="44"/>
      <c r="M153" s="5"/>
    </row>
    <row r="154" spans="1:1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44"/>
      <c r="L154" s="44"/>
      <c r="M154" s="5"/>
    </row>
    <row r="155" spans="1:1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44"/>
      <c r="L155" s="44"/>
      <c r="M155" s="5"/>
    </row>
    <row r="156" spans="1:1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44"/>
      <c r="L156" s="44"/>
      <c r="M156" s="5"/>
    </row>
    <row r="157" spans="1:1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44"/>
      <c r="L157" s="44"/>
      <c r="M157" s="5"/>
    </row>
    <row r="158" spans="1:1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44"/>
      <c r="L158" s="44"/>
      <c r="M158" s="5"/>
    </row>
    <row r="159" spans="1:1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44"/>
      <c r="L159" s="44"/>
      <c r="M159" s="5"/>
    </row>
    <row r="160" spans="1:1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44"/>
      <c r="L160" s="44"/>
      <c r="M160" s="5"/>
    </row>
    <row r="161" spans="1:1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44"/>
      <c r="L161" s="44"/>
      <c r="M161" s="5"/>
    </row>
    <row r="162" spans="1:1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44"/>
      <c r="L162" s="44"/>
      <c r="M162" s="5"/>
    </row>
    <row r="163" spans="1:1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44"/>
      <c r="L163" s="44"/>
      <c r="M163" s="5"/>
    </row>
    <row r="164" spans="1:1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44"/>
      <c r="L164" s="44"/>
      <c r="M164" s="5"/>
    </row>
    <row r="165" spans="1:1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44"/>
      <c r="L165" s="44"/>
      <c r="M165" s="5"/>
    </row>
    <row r="166" spans="1:1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44"/>
      <c r="L166" s="44"/>
      <c r="M166" s="5"/>
    </row>
    <row r="167" spans="1:1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44"/>
      <c r="L167" s="44"/>
      <c r="M167" s="5"/>
    </row>
    <row r="168" spans="1:1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44"/>
      <c r="L168" s="44"/>
      <c r="M168" s="5"/>
    </row>
    <row r="169" spans="1:1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44"/>
      <c r="L169" s="44"/>
      <c r="M169" s="5"/>
    </row>
    <row r="170" spans="1:1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44"/>
      <c r="L170" s="44"/>
      <c r="M170" s="5"/>
    </row>
    <row r="171" spans="1:1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44"/>
      <c r="L171" s="44"/>
      <c r="M171" s="5"/>
    </row>
    <row r="172" spans="1:1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44"/>
      <c r="L172" s="44"/>
      <c r="M172" s="5"/>
    </row>
    <row r="173" spans="1:1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44"/>
      <c r="L173" s="44"/>
      <c r="M173" s="5"/>
    </row>
    <row r="174" spans="1:1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44"/>
      <c r="L174" s="44"/>
      <c r="M174" s="5"/>
    </row>
    <row r="175" spans="1:1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44"/>
      <c r="L175" s="44"/>
      <c r="M175" s="5"/>
    </row>
    <row r="176" spans="1:1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44"/>
      <c r="L176" s="44"/>
      <c r="M176" s="5"/>
    </row>
    <row r="177" spans="1:1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44"/>
      <c r="L177" s="44"/>
      <c r="M177" s="5"/>
    </row>
    <row r="178" spans="1:1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44"/>
      <c r="L178" s="44"/>
      <c r="M178" s="5"/>
    </row>
    <row r="179" spans="1:1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44"/>
      <c r="L179" s="44"/>
      <c r="M179" s="5"/>
    </row>
    <row r="180" spans="1:1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44"/>
      <c r="L180" s="44"/>
      <c r="M180" s="5"/>
    </row>
    <row r="181" spans="1:1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44"/>
      <c r="L181" s="44"/>
      <c r="M181" s="5"/>
    </row>
    <row r="182" spans="1:1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44"/>
      <c r="L182" s="44"/>
      <c r="M182" s="5"/>
    </row>
    <row r="183" spans="1:1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44"/>
      <c r="L183" s="44"/>
      <c r="M183" s="5"/>
    </row>
    <row r="184" spans="1:1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44"/>
      <c r="L184" s="44"/>
      <c r="M184" s="5"/>
    </row>
    <row r="185" spans="1:1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44"/>
      <c r="L185" s="44"/>
      <c r="M185" s="5"/>
    </row>
    <row r="186" spans="1:1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44"/>
      <c r="L186" s="44"/>
      <c r="M186" s="5"/>
    </row>
    <row r="187" spans="1:1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44"/>
      <c r="L187" s="44"/>
      <c r="M187" s="5"/>
    </row>
    <row r="188" spans="1:1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44"/>
      <c r="L188" s="44"/>
      <c r="M188" s="5"/>
    </row>
    <row r="189" spans="1:1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44"/>
      <c r="L189" s="44"/>
      <c r="M189" s="5"/>
    </row>
    <row r="190" spans="1:1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44"/>
      <c r="L190" s="44"/>
      <c r="M190" s="5"/>
    </row>
    <row r="191" spans="1:1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44"/>
      <c r="L191" s="44"/>
      <c r="M191" s="5"/>
    </row>
    <row r="192" spans="1:1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44"/>
      <c r="L192" s="44"/>
      <c r="M192" s="5"/>
    </row>
    <row r="193" spans="1:1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44"/>
      <c r="L193" s="44"/>
      <c r="M193" s="5"/>
    </row>
    <row r="194" spans="1:1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44"/>
      <c r="L194" s="44"/>
      <c r="M194" s="5"/>
    </row>
    <row r="195" spans="1:1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44"/>
      <c r="L195" s="44"/>
      <c r="M195" s="5"/>
    </row>
    <row r="196" spans="1:1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44"/>
      <c r="L196" s="44"/>
      <c r="M196" s="5"/>
    </row>
    <row r="197" spans="1:1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44"/>
      <c r="L197" s="44"/>
      <c r="M197" s="5"/>
    </row>
    <row r="198" spans="1:1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44"/>
      <c r="L198" s="44"/>
      <c r="M198" s="5"/>
    </row>
    <row r="199" spans="1:1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44"/>
      <c r="L199" s="44"/>
      <c r="M199" s="5"/>
    </row>
    <row r="200" spans="1:1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44"/>
      <c r="L200" s="44"/>
      <c r="M200" s="5"/>
    </row>
    <row r="201" spans="1:13">
      <c r="A201" s="28"/>
      <c r="B201" s="53"/>
      <c r="C201" s="53"/>
      <c r="D201" s="53"/>
      <c r="E201" s="53"/>
      <c r="F201" s="53"/>
      <c r="G201" s="53"/>
      <c r="H201" s="53"/>
      <c r="I201" s="53"/>
      <c r="J201" s="53"/>
      <c r="K201" s="54"/>
      <c r="L201" s="54"/>
      <c r="M201" s="28"/>
    </row>
  </sheetData>
  <sheetProtection formatCells="0" insertHyperlinks="0" autoFilter="0"/>
  <mergeCells count="10">
    <mergeCell ref="A1:L1"/>
    <mergeCell ref="A2:C2"/>
    <mergeCell ref="C3:H3"/>
    <mergeCell ref="C4:E4"/>
    <mergeCell ref="F4:H4"/>
    <mergeCell ref="A3:A5"/>
    <mergeCell ref="B3:B5"/>
    <mergeCell ref="K3:K5"/>
    <mergeCell ref="L3:L5"/>
    <mergeCell ref="I3:J4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topLeftCell="A2" workbookViewId="0">
      <selection activeCell="F7" sqref="F7:F26"/>
    </sheetView>
  </sheetViews>
  <sheetFormatPr defaultColWidth="9" defaultRowHeight="13.5"/>
  <cols>
    <col min="1" max="1" width="22.8833333333333" customWidth="true"/>
    <col min="2" max="2" width="15.3333333333333" customWidth="true"/>
    <col min="3" max="3" width="14.1083333333333" customWidth="true"/>
    <col min="4" max="4" width="15" customWidth="true"/>
    <col min="5" max="6" width="16.2166666666667" customWidth="true"/>
    <col min="7" max="7" width="16.1083333333333" customWidth="true"/>
    <col min="8" max="8" width="17.775" customWidth="true"/>
    <col min="9" max="9" width="16.6666666666667" customWidth="true"/>
    <col min="10" max="10" width="15" customWidth="true"/>
    <col min="11" max="11" width="15.6666666666667" customWidth="true"/>
    <col min="12" max="12" width="21" customWidth="true"/>
  </cols>
  <sheetData>
    <row r="1" ht="28.05" customHeight="true" spans="1:12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8" customHeight="true" spans="1:12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ht="19.05" customHeight="true" spans="1:12">
      <c r="A3" s="6" t="s">
        <v>2</v>
      </c>
      <c r="B3" s="6" t="s">
        <v>41</v>
      </c>
      <c r="C3" s="6" t="s">
        <v>4</v>
      </c>
      <c r="D3" s="6"/>
      <c r="E3" s="6"/>
      <c r="F3" s="6"/>
      <c r="G3" s="6"/>
      <c r="H3" s="6"/>
      <c r="I3" s="6"/>
      <c r="J3" s="6" t="s">
        <v>5</v>
      </c>
      <c r="K3" s="16" t="s">
        <v>6</v>
      </c>
      <c r="L3" s="17" t="s">
        <v>7</v>
      </c>
    </row>
    <row r="4" ht="19.05" customHeight="true" spans="1:12">
      <c r="A4" s="6"/>
      <c r="B4" s="6"/>
      <c r="C4" s="6" t="s">
        <v>8</v>
      </c>
      <c r="D4" s="6"/>
      <c r="E4" s="6"/>
      <c r="F4" s="6"/>
      <c r="G4" s="6" t="s">
        <v>9</v>
      </c>
      <c r="H4" s="6"/>
      <c r="I4" s="6"/>
      <c r="J4" s="18"/>
      <c r="K4" s="19"/>
      <c r="L4" s="17"/>
    </row>
    <row r="5" ht="19.05" customHeight="true" spans="1:12">
      <c r="A5" s="6"/>
      <c r="B5" s="6"/>
      <c r="C5" s="6" t="s">
        <v>10</v>
      </c>
      <c r="D5" s="6" t="s">
        <v>11</v>
      </c>
      <c r="E5" s="6" t="s">
        <v>12</v>
      </c>
      <c r="F5" s="6"/>
      <c r="G5" s="6" t="s">
        <v>10</v>
      </c>
      <c r="H5" s="6" t="s">
        <v>11</v>
      </c>
      <c r="I5" s="6" t="s">
        <v>12</v>
      </c>
      <c r="J5" s="7"/>
      <c r="K5" s="20"/>
      <c r="L5" s="17"/>
    </row>
    <row r="6" ht="30" customHeight="true" spans="1:12">
      <c r="A6" s="6" t="s">
        <v>15</v>
      </c>
      <c r="B6" s="6" t="s">
        <v>16</v>
      </c>
      <c r="C6" s="7" t="s">
        <v>16</v>
      </c>
      <c r="D6" s="7" t="s">
        <v>16</v>
      </c>
      <c r="E6" s="7" t="s">
        <v>16</v>
      </c>
      <c r="F6" s="7"/>
      <c r="G6" s="7" t="s">
        <v>16</v>
      </c>
      <c r="H6" s="7" t="s">
        <v>16</v>
      </c>
      <c r="I6" s="7" t="s">
        <v>16</v>
      </c>
      <c r="J6" s="6" t="s">
        <v>17</v>
      </c>
      <c r="K6" s="16" t="s">
        <v>18</v>
      </c>
      <c r="L6" s="17" t="s">
        <v>18</v>
      </c>
    </row>
    <row r="7" ht="30" customHeight="true" spans="1:12">
      <c r="A7" s="6" t="s">
        <v>19</v>
      </c>
      <c r="B7" s="8">
        <v>349</v>
      </c>
      <c r="C7" s="8">
        <v>19</v>
      </c>
      <c r="D7" s="8">
        <v>58</v>
      </c>
      <c r="E7" s="8">
        <v>44</v>
      </c>
      <c r="F7" s="8">
        <f>SUM(G7:I7)</f>
        <v>228</v>
      </c>
      <c r="G7" s="8">
        <v>164</v>
      </c>
      <c r="H7" s="8">
        <v>27</v>
      </c>
      <c r="I7" s="8">
        <v>37</v>
      </c>
      <c r="J7" s="8">
        <v>1178</v>
      </c>
      <c r="K7" s="21">
        <v>41.1122</v>
      </c>
      <c r="L7" s="21">
        <v>16.395</v>
      </c>
    </row>
    <row r="8" ht="30" customHeight="true" spans="1:12">
      <c r="A8" s="6" t="s">
        <v>20</v>
      </c>
      <c r="B8" s="6">
        <v>19</v>
      </c>
      <c r="C8" s="9">
        <v>3</v>
      </c>
      <c r="D8" s="10">
        <v>1</v>
      </c>
      <c r="E8" s="9">
        <v>0</v>
      </c>
      <c r="F8" s="8">
        <f t="shared" ref="F8:F26" si="0">SUM(G8:I8)</f>
        <v>15</v>
      </c>
      <c r="G8" s="10">
        <v>14</v>
      </c>
      <c r="H8" s="10">
        <v>1</v>
      </c>
      <c r="I8" s="9">
        <v>0</v>
      </c>
      <c r="J8" s="6">
        <v>1178</v>
      </c>
      <c r="K8" s="22">
        <v>2.24</v>
      </c>
      <c r="L8" s="23">
        <v>0.45</v>
      </c>
    </row>
    <row r="9" ht="30" customHeight="true" spans="1:12">
      <c r="A9" s="6" t="s">
        <v>21</v>
      </c>
      <c r="B9" s="6">
        <v>11</v>
      </c>
      <c r="C9" s="6">
        <v>0</v>
      </c>
      <c r="D9" s="6">
        <v>0</v>
      </c>
      <c r="E9" s="6">
        <v>0</v>
      </c>
      <c r="F9" s="8">
        <f t="shared" si="0"/>
        <v>11</v>
      </c>
      <c r="G9" s="6">
        <v>10</v>
      </c>
      <c r="H9" s="6">
        <v>1</v>
      </c>
      <c r="I9" s="6">
        <v>0</v>
      </c>
      <c r="J9" s="6">
        <v>1178</v>
      </c>
      <c r="K9" s="22">
        <v>1.2958</v>
      </c>
      <c r="L9" s="23">
        <v>0.238</v>
      </c>
    </row>
    <row r="10" ht="30" customHeight="true" spans="1:12">
      <c r="A10" s="6" t="s">
        <v>22</v>
      </c>
      <c r="B10" s="6">
        <v>81</v>
      </c>
      <c r="C10" s="6">
        <v>8</v>
      </c>
      <c r="D10" s="6">
        <v>8</v>
      </c>
      <c r="E10" s="6">
        <v>5</v>
      </c>
      <c r="F10" s="8">
        <f t="shared" si="0"/>
        <v>60</v>
      </c>
      <c r="G10" s="6">
        <v>21</v>
      </c>
      <c r="H10" s="6">
        <v>11</v>
      </c>
      <c r="I10" s="6">
        <v>28</v>
      </c>
      <c r="J10" s="6">
        <v>1178</v>
      </c>
      <c r="K10" s="22">
        <v>9.54</v>
      </c>
      <c r="L10" s="23">
        <v>3.87</v>
      </c>
    </row>
    <row r="11" ht="30" customHeight="true" spans="1:12">
      <c r="A11" s="6" t="s">
        <v>23</v>
      </c>
      <c r="B11" s="6">
        <v>223</v>
      </c>
      <c r="C11" s="6">
        <v>34</v>
      </c>
      <c r="D11" s="6">
        <v>136</v>
      </c>
      <c r="E11" s="6">
        <v>5</v>
      </c>
      <c r="F11" s="8">
        <f t="shared" si="0"/>
        <v>48</v>
      </c>
      <c r="G11" s="6">
        <v>38</v>
      </c>
      <c r="H11" s="6">
        <v>6</v>
      </c>
      <c r="I11" s="6">
        <v>4</v>
      </c>
      <c r="J11" s="6">
        <v>1178</v>
      </c>
      <c r="K11" s="22">
        <v>26.2694</v>
      </c>
      <c r="L11" s="23">
        <v>20.631</v>
      </c>
    </row>
    <row r="12" ht="30" customHeight="true" spans="1:12">
      <c r="A12" s="6" t="s">
        <v>24</v>
      </c>
      <c r="B12" s="6">
        <v>152</v>
      </c>
      <c r="C12" s="6">
        <v>72</v>
      </c>
      <c r="D12" s="6">
        <v>12</v>
      </c>
      <c r="E12" s="6">
        <v>25</v>
      </c>
      <c r="F12" s="8">
        <f t="shared" si="0"/>
        <v>43</v>
      </c>
      <c r="G12" s="6">
        <v>35</v>
      </c>
      <c r="H12" s="6">
        <v>4</v>
      </c>
      <c r="I12" s="6">
        <v>4</v>
      </c>
      <c r="J12" s="6">
        <v>1150</v>
      </c>
      <c r="K12" s="22">
        <v>17.48</v>
      </c>
      <c r="L12" s="23">
        <v>3.943</v>
      </c>
    </row>
    <row r="13" ht="30" customHeight="true" spans="1:12">
      <c r="A13" s="6" t="s">
        <v>25</v>
      </c>
      <c r="B13" s="6">
        <v>121</v>
      </c>
      <c r="C13" s="6">
        <v>7</v>
      </c>
      <c r="D13" s="6">
        <v>22</v>
      </c>
      <c r="E13" s="6">
        <v>1</v>
      </c>
      <c r="F13" s="8">
        <f t="shared" si="0"/>
        <v>91</v>
      </c>
      <c r="G13" s="6">
        <v>84</v>
      </c>
      <c r="H13" s="6">
        <v>3</v>
      </c>
      <c r="I13" s="6">
        <v>4</v>
      </c>
      <c r="J13" s="6">
        <v>1150</v>
      </c>
      <c r="K13" s="22">
        <v>13.92</v>
      </c>
      <c r="L13" s="23">
        <v>4.531</v>
      </c>
    </row>
    <row r="14" ht="30" customHeight="true" spans="1:12">
      <c r="A14" s="6" t="s">
        <v>26</v>
      </c>
      <c r="B14" s="6">
        <v>36</v>
      </c>
      <c r="C14" s="6">
        <v>4</v>
      </c>
      <c r="D14" s="6">
        <v>4</v>
      </c>
      <c r="E14" s="6">
        <v>8</v>
      </c>
      <c r="F14" s="8">
        <f t="shared" si="0"/>
        <v>20</v>
      </c>
      <c r="G14" s="6">
        <v>18</v>
      </c>
      <c r="H14" s="6">
        <v>0</v>
      </c>
      <c r="I14" s="6">
        <v>2</v>
      </c>
      <c r="J14" s="6">
        <v>1150</v>
      </c>
      <c r="K14" s="22">
        <v>4.14</v>
      </c>
      <c r="L14" s="23">
        <v>1.73</v>
      </c>
    </row>
    <row r="15" ht="30" customHeight="true" spans="1:12">
      <c r="A15" s="6" t="s">
        <v>27</v>
      </c>
      <c r="B15" s="6">
        <v>32</v>
      </c>
      <c r="C15" s="11">
        <v>3</v>
      </c>
      <c r="D15" s="11">
        <v>0</v>
      </c>
      <c r="E15" s="11">
        <v>11</v>
      </c>
      <c r="F15" s="8">
        <f t="shared" si="0"/>
        <v>18</v>
      </c>
      <c r="G15" s="11">
        <v>11</v>
      </c>
      <c r="H15" s="11">
        <v>0</v>
      </c>
      <c r="I15" s="11">
        <v>7</v>
      </c>
      <c r="J15" s="6">
        <v>1150</v>
      </c>
      <c r="K15" s="22">
        <v>3.68</v>
      </c>
      <c r="L15" s="23">
        <v>0.77</v>
      </c>
    </row>
    <row r="16" ht="30" customHeight="true" spans="1:12">
      <c r="A16" s="6" t="s">
        <v>28</v>
      </c>
      <c r="B16" s="12">
        <v>83</v>
      </c>
      <c r="C16" s="12">
        <v>23</v>
      </c>
      <c r="D16" s="12">
        <v>4</v>
      </c>
      <c r="E16" s="12">
        <v>1</v>
      </c>
      <c r="F16" s="8">
        <f t="shared" si="0"/>
        <v>55</v>
      </c>
      <c r="G16" s="12">
        <v>46</v>
      </c>
      <c r="H16" s="12">
        <v>2</v>
      </c>
      <c r="I16" s="12">
        <v>7</v>
      </c>
      <c r="J16" s="6">
        <v>1150</v>
      </c>
      <c r="K16" s="24">
        <v>9.89</v>
      </c>
      <c r="L16" s="25">
        <v>2.198</v>
      </c>
    </row>
    <row r="17" ht="30" customHeight="true" spans="1:12">
      <c r="A17" s="6" t="s">
        <v>29</v>
      </c>
      <c r="B17" s="6">
        <v>109</v>
      </c>
      <c r="C17" s="6">
        <v>2</v>
      </c>
      <c r="D17" s="6">
        <v>8</v>
      </c>
      <c r="E17" s="6">
        <v>1</v>
      </c>
      <c r="F17" s="8">
        <f t="shared" si="0"/>
        <v>98</v>
      </c>
      <c r="G17" s="6">
        <v>33</v>
      </c>
      <c r="H17" s="6">
        <v>52</v>
      </c>
      <c r="I17" s="6">
        <v>13</v>
      </c>
      <c r="J17" s="6">
        <v>1150</v>
      </c>
      <c r="K17" s="22">
        <f>1.265+11.27</f>
        <v>12.535</v>
      </c>
      <c r="L17" s="23">
        <f>1.159+7.961</f>
        <v>9.12</v>
      </c>
    </row>
    <row r="18" ht="30" customHeight="true" spans="1:12">
      <c r="A18" s="6" t="s">
        <v>30</v>
      </c>
      <c r="B18" s="6">
        <v>36</v>
      </c>
      <c r="C18" s="6">
        <v>9</v>
      </c>
      <c r="D18" s="6">
        <v>7</v>
      </c>
      <c r="E18" s="6">
        <v>1</v>
      </c>
      <c r="F18" s="8">
        <f t="shared" si="0"/>
        <v>19</v>
      </c>
      <c r="G18" s="6">
        <v>17</v>
      </c>
      <c r="H18" s="6">
        <v>1</v>
      </c>
      <c r="I18" s="6">
        <v>1</v>
      </c>
      <c r="J18" s="6">
        <v>1150</v>
      </c>
      <c r="K18" s="22">
        <v>4.14</v>
      </c>
      <c r="L18" s="23">
        <v>1.434</v>
      </c>
    </row>
    <row r="19" ht="30" customHeight="true" spans="1:12">
      <c r="A19" s="8" t="s">
        <v>31</v>
      </c>
      <c r="B19" s="6">
        <v>83</v>
      </c>
      <c r="C19" s="6">
        <v>7</v>
      </c>
      <c r="D19" s="6">
        <v>9</v>
      </c>
      <c r="E19" s="6">
        <v>11</v>
      </c>
      <c r="F19" s="8">
        <f t="shared" si="0"/>
        <v>56</v>
      </c>
      <c r="G19" s="6">
        <v>51</v>
      </c>
      <c r="H19" s="6">
        <v>1</v>
      </c>
      <c r="I19" s="6">
        <v>4</v>
      </c>
      <c r="J19" s="6">
        <v>1150</v>
      </c>
      <c r="K19" s="22">
        <v>9.545</v>
      </c>
      <c r="L19" s="23">
        <v>2.485</v>
      </c>
    </row>
    <row r="20" s="1" customFormat="true" ht="30" customHeight="true" spans="1:12">
      <c r="A20" s="8" t="s">
        <v>32</v>
      </c>
      <c r="B20" s="8">
        <v>167</v>
      </c>
      <c r="C20" s="8">
        <v>21</v>
      </c>
      <c r="D20" s="8">
        <v>45</v>
      </c>
      <c r="E20" s="8">
        <v>6</v>
      </c>
      <c r="F20" s="8">
        <f t="shared" si="0"/>
        <v>95</v>
      </c>
      <c r="G20" s="8">
        <v>77</v>
      </c>
      <c r="H20" s="8">
        <v>2</v>
      </c>
      <c r="I20" s="8">
        <v>16</v>
      </c>
      <c r="J20" s="6">
        <v>1150</v>
      </c>
      <c r="K20" s="26">
        <v>19.205</v>
      </c>
      <c r="L20" s="27">
        <v>8.236</v>
      </c>
    </row>
    <row r="21" ht="30" customHeight="true" spans="1:12">
      <c r="A21" s="8" t="s">
        <v>33</v>
      </c>
      <c r="B21" s="6">
        <v>133</v>
      </c>
      <c r="C21" s="6">
        <v>4</v>
      </c>
      <c r="D21" s="6">
        <v>22</v>
      </c>
      <c r="E21" s="6">
        <v>2</v>
      </c>
      <c r="F21" s="8">
        <f t="shared" si="0"/>
        <v>105</v>
      </c>
      <c r="G21" s="6">
        <v>85</v>
      </c>
      <c r="H21" s="6">
        <v>15</v>
      </c>
      <c r="I21" s="6">
        <v>5</v>
      </c>
      <c r="J21" s="6">
        <v>1150</v>
      </c>
      <c r="K21" s="24">
        <v>16.591</v>
      </c>
      <c r="L21" s="23">
        <v>6.113</v>
      </c>
    </row>
    <row r="22" ht="30" customHeight="true" spans="1:12">
      <c r="A22" s="8" t="s">
        <v>34</v>
      </c>
      <c r="B22" s="6">
        <v>89</v>
      </c>
      <c r="C22" s="6">
        <v>3</v>
      </c>
      <c r="D22" s="6">
        <v>30</v>
      </c>
      <c r="E22" s="6">
        <v>5</v>
      </c>
      <c r="F22" s="8">
        <f t="shared" si="0"/>
        <v>51</v>
      </c>
      <c r="G22" s="6">
        <v>32</v>
      </c>
      <c r="H22" s="6">
        <v>3</v>
      </c>
      <c r="I22" s="6">
        <v>16</v>
      </c>
      <c r="J22" s="6">
        <v>1150</v>
      </c>
      <c r="K22" s="22">
        <v>10.235</v>
      </c>
      <c r="L22" s="23">
        <v>5.639</v>
      </c>
    </row>
    <row r="23" ht="30" customHeight="true" spans="1:12">
      <c r="A23" s="6" t="s">
        <v>35</v>
      </c>
      <c r="B23" s="6">
        <v>166</v>
      </c>
      <c r="C23" s="6">
        <v>25</v>
      </c>
      <c r="D23" s="6">
        <v>51</v>
      </c>
      <c r="E23" s="6">
        <v>6</v>
      </c>
      <c r="F23" s="8">
        <f t="shared" si="0"/>
        <v>84</v>
      </c>
      <c r="G23" s="6">
        <v>65</v>
      </c>
      <c r="H23" s="6">
        <v>12</v>
      </c>
      <c r="I23" s="6">
        <v>7</v>
      </c>
      <c r="J23" s="6">
        <v>1150</v>
      </c>
      <c r="K23" s="22">
        <v>19.09</v>
      </c>
      <c r="L23" s="23">
        <v>10.049</v>
      </c>
    </row>
    <row r="24" ht="30" customHeight="true" spans="1:12">
      <c r="A24" s="6" t="s">
        <v>36</v>
      </c>
      <c r="B24" s="6">
        <v>32</v>
      </c>
      <c r="C24" s="6">
        <v>4</v>
      </c>
      <c r="D24" s="6">
        <v>9</v>
      </c>
      <c r="E24" s="6">
        <v>0</v>
      </c>
      <c r="F24" s="8">
        <f t="shared" si="0"/>
        <v>19</v>
      </c>
      <c r="G24" s="6">
        <v>11</v>
      </c>
      <c r="H24" s="6">
        <v>6</v>
      </c>
      <c r="I24" s="6">
        <v>2</v>
      </c>
      <c r="J24" s="6">
        <v>1150</v>
      </c>
      <c r="K24" s="22">
        <v>3.68</v>
      </c>
      <c r="L24" s="23">
        <v>2.29</v>
      </c>
    </row>
    <row r="25" ht="29" customHeight="true" spans="1:12">
      <c r="A25" s="6" t="s">
        <v>37</v>
      </c>
      <c r="B25" s="6">
        <v>108</v>
      </c>
      <c r="C25" s="6">
        <v>32</v>
      </c>
      <c r="D25" s="6">
        <v>18</v>
      </c>
      <c r="E25" s="6">
        <v>4</v>
      </c>
      <c r="F25" s="8">
        <f t="shared" si="0"/>
        <v>54</v>
      </c>
      <c r="G25" s="6">
        <v>44</v>
      </c>
      <c r="H25" s="6">
        <v>7</v>
      </c>
      <c r="I25" s="6">
        <v>3</v>
      </c>
      <c r="J25" s="6">
        <v>1150</v>
      </c>
      <c r="K25" s="22">
        <v>12.42</v>
      </c>
      <c r="L25" s="23">
        <v>4.455</v>
      </c>
    </row>
    <row r="26" ht="30" customHeight="true" spans="1:12">
      <c r="A26" s="13" t="s">
        <v>38</v>
      </c>
      <c r="B26" s="6">
        <v>66</v>
      </c>
      <c r="C26" s="6">
        <v>12</v>
      </c>
      <c r="D26" s="6">
        <v>4</v>
      </c>
      <c r="E26" s="6">
        <v>7</v>
      </c>
      <c r="F26" s="8">
        <f t="shared" si="0"/>
        <v>43</v>
      </c>
      <c r="G26" s="6">
        <v>43</v>
      </c>
      <c r="H26" s="6">
        <v>0</v>
      </c>
      <c r="I26" s="6">
        <v>0</v>
      </c>
      <c r="J26" s="6">
        <v>1150</v>
      </c>
      <c r="K26" s="22">
        <v>7.59</v>
      </c>
      <c r="L26" s="23">
        <v>2.37</v>
      </c>
    </row>
    <row r="27" ht="30" customHeight="true" spans="1:12">
      <c r="A27" s="6" t="s">
        <v>39</v>
      </c>
      <c r="B27" s="6">
        <f>SUM(B7:B26)</f>
        <v>2096</v>
      </c>
      <c r="C27" s="6">
        <f>SUM(C7:C26)</f>
        <v>292</v>
      </c>
      <c r="D27" s="6">
        <f>SUM(D7:D26)</f>
        <v>448</v>
      </c>
      <c r="E27" s="6">
        <f>SUM(E7:E26)</f>
        <v>143</v>
      </c>
      <c r="F27" s="6"/>
      <c r="G27" s="6">
        <f>SUM(G7:G26)</f>
        <v>899</v>
      </c>
      <c r="H27" s="6">
        <f>SUM(H7:H26)</f>
        <v>154</v>
      </c>
      <c r="I27" s="6">
        <f>SUM(I7:I26)</f>
        <v>160</v>
      </c>
      <c r="J27" s="6"/>
      <c r="K27" s="22">
        <f>SUM(K7:K26)</f>
        <v>244.5984</v>
      </c>
      <c r="L27" s="23">
        <f>SUM(L7:L26)</f>
        <v>106.947</v>
      </c>
    </row>
    <row r="28" spans="1:1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A30" s="14"/>
      <c r="B30" s="14"/>
      <c r="C30" s="14"/>
      <c r="D30" s="14"/>
      <c r="E30" s="14"/>
      <c r="F30" s="14"/>
      <c r="G30" s="15" t="s">
        <v>42</v>
      </c>
      <c r="H30" s="14"/>
      <c r="I30" s="14"/>
      <c r="J30" s="14"/>
      <c r="K30" s="14"/>
      <c r="L30" s="14"/>
    </row>
    <row r="31" spans="1:1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1:1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1:1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1:1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1:1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1:1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1:1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1:1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1:1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1:1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1:1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1:1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1:1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1:1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1:1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1:1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1:1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1:1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1:1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1:1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1:1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1:1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1:1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1:1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1:1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1:1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1:1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1:1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1:1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1:1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1:1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1:1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1:1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1:1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1:1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1:1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1:1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1:1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1:1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1:1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1:1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1:1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1:1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1:1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1:1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1:1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1:1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1:1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1:1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1:1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1:1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1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1:1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1:1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1:1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1:1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1:1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1:1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1:1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1:1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1:1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</sheetData>
  <sheetProtection formatCells="0" insertHyperlinks="0" autoFilter="0"/>
  <mergeCells count="10">
    <mergeCell ref="A1:L1"/>
    <mergeCell ref="A2:C2"/>
    <mergeCell ref="C3:I3"/>
    <mergeCell ref="C4:E4"/>
    <mergeCell ref="G4:I4"/>
    <mergeCell ref="A3:A5"/>
    <mergeCell ref="B3:B5"/>
    <mergeCell ref="J3:J5"/>
    <mergeCell ref="K3:K5"/>
    <mergeCell ref="L3:L5"/>
  </mergeCells>
  <pageMargins left="0.7" right="0.7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WWO_wpscloud_20230724213146-d86de87522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7月农村特困</vt:lpstr>
      <vt:lpstr>7月城市特困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2022-12-02T17:48:00Z</dcterms:created>
  <dcterms:modified xsi:type="dcterms:W3CDTF">2023-08-03T17:35:18Z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/>
  </property>
</Properties>
</file>