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1月农村特困" sheetId="1" r:id="rId1"/>
    <sheet name="1月城市特困" sheetId="2" r:id="rId2"/>
  </sheets>
  <calcPr calcId="144525"/>
</workbook>
</file>

<file path=xl/sharedStrings.xml><?xml version="1.0" encoding="utf-8"?>
<sst xmlns="http://schemas.openxmlformats.org/spreadsheetml/2006/main" count="100" uniqueCount="44">
  <si>
    <t>赣州市2023年农村特困供养人员基本情况1月报表</t>
  </si>
  <si>
    <t>呈报单位：赣州市民政局</t>
  </si>
  <si>
    <t>地区</t>
  </si>
  <si>
    <t>农村特困供养总人数</t>
  </si>
  <si>
    <t>其中</t>
  </si>
  <si>
    <t>供养标准</t>
  </si>
  <si>
    <t>当月供养支出</t>
  </si>
  <si>
    <t>当月护理补贴发放金额</t>
  </si>
  <si>
    <t>集中供养</t>
  </si>
  <si>
    <t>分散供养</t>
  </si>
  <si>
    <t>自理人员</t>
  </si>
  <si>
    <t>失能人员</t>
  </si>
  <si>
    <t>半失能人员</t>
  </si>
  <si>
    <t>自理</t>
  </si>
  <si>
    <t>失能、半失能</t>
  </si>
  <si>
    <t>单位</t>
  </si>
  <si>
    <t>人</t>
  </si>
  <si>
    <t>（元/月）</t>
  </si>
  <si>
    <t>万元</t>
  </si>
  <si>
    <t>章贡区</t>
  </si>
  <si>
    <t>赣州经济技术开发区</t>
  </si>
  <si>
    <t>蓉江新区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</si>
  <si>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</si>
  <si>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</si>
  <si>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</si>
  <si>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</si>
  <si>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</si>
  <si>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</si>
  <si>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</si>
  <si>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</si>
  <si>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</si>
  <si>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</si>
  <si>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</si>
  <si>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</si>
  <si>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</si>
  <si>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</si>
  <si>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</si>
  <si>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</si>
  <si>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</si>
  <si>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合计</t>
  </si>
  <si>
    <t>赣州市2023年城市特困供养人员基本情况1月报表</t>
  </si>
  <si>
    <t>城市特困供养总人数</t>
  </si>
  <si>
    <t xml:space="preserve">于都县                                                                                                    </t>
  </si>
  <si>
    <t xml:space="preserve">   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</si>
</sst>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sz val="18"/>
      <name val="方正小标宋简体"/>
      <charset val="134"/>
    </font>
    <font>
      <b/>
      <sz val="18"/>
      <name val="方正小标宋简体"/>
      <charset val="134"/>
    </font>
    <font>
      <sz val="12"/>
      <name val="宋体"/>
      <charset val="134"/>
    </font>
    <font>
      <sz val="9"/>
      <name val="宋体"/>
      <charset val="134"/>
    </font>
    <font>
      <sz val="14"/>
      <name val="仿宋_GB2312"/>
      <charset val="134"/>
    </font>
    <font>
      <sz val="16"/>
      <name val="仿宋_GB2312"/>
      <charset val="134"/>
    </font>
    <font>
      <sz val="16"/>
      <color rgb="FF000000"/>
      <name val="宋体"/>
      <charset val="134"/>
    </font>
    <font>
      <sz val="16"/>
      <color rgb="FF000000"/>
      <name val="仿宋_GB2312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等线"/>
      <charset val="134"/>
    </font>
    <font>
      <sz val="11"/>
      <color rgb="FF000000"/>
      <name val="宋体"/>
      <charset val="134"/>
      <scheme val="minor"/>
    </font>
    <font>
      <sz val="12"/>
      <name val="仿宋_GB2312"/>
      <charset val="134"/>
    </font>
    <font>
      <sz val="11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30" fillId="21" borderId="14" applyNumberFormat="false" applyAlignment="false" applyProtection="false">
      <alignment vertical="center"/>
    </xf>
    <xf numFmtId="0" fontId="25" fillId="12" borderId="12" applyNumberFormat="false" applyAlignment="false" applyProtection="false">
      <alignment vertical="center"/>
    </xf>
    <xf numFmtId="0" fontId="32" fillId="23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0" fillId="19" borderId="13" applyNumberFormat="false" applyFon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9" fillId="17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34" fillId="21" borderId="15" applyNumberFormat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33" fillId="24" borderId="15" applyNumberFormat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0" borderId="0" xfId="0" applyFont="true" applyFill="true">
      <alignment vertical="center"/>
    </xf>
    <xf numFmtId="0" fontId="0" fillId="0" borderId="0" xfId="0" applyFont="true" applyFill="true">
      <alignment vertical="center"/>
    </xf>
    <xf numFmtId="0" fontId="1" fillId="0" borderId="0" xfId="0" applyNumberFormat="true" applyFont="true" applyFill="true" applyAlignment="true">
      <alignment horizontal="center" vertical="center" wrapText="true"/>
    </xf>
    <xf numFmtId="0" fontId="2" fillId="0" borderId="0" xfId="0" applyNumberFormat="true" applyFont="true" applyFill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NumberFormat="true" applyFont="true" applyFill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3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Border="true" applyAlignment="true">
      <alignment horizontal="center" vertical="center" wrapText="true"/>
    </xf>
    <xf numFmtId="0" fontId="7" fillId="0" borderId="2" xfId="0" applyNumberFormat="true" applyFont="true" applyBorder="true" applyAlignment="true">
      <alignment horizontal="center" vertical="center"/>
    </xf>
    <xf numFmtId="0" fontId="8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4" xfId="0" applyNumberFormat="true" applyFont="true" applyFill="true" applyBorder="true" applyAlignment="true">
      <alignment horizontal="center" vertical="center" wrapText="true"/>
    </xf>
    <xf numFmtId="0" fontId="9" fillId="0" borderId="0" xfId="0" applyNumberFormat="true" applyFont="true" applyFill="true" applyAlignment="true"/>
    <xf numFmtId="0" fontId="10" fillId="0" borderId="0" xfId="0" applyNumberFormat="true" applyFont="true" applyFill="true" applyAlignment="true"/>
    <xf numFmtId="0" fontId="5" fillId="0" borderId="5" xfId="0" applyNumberFormat="true" applyFont="true" applyFill="true" applyBorder="true" applyAlignment="true">
      <alignment horizontal="center" vertical="center" wrapText="true"/>
    </xf>
    <xf numFmtId="0" fontId="5" fillId="0" borderId="3" xfId="0" applyNumberFormat="true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11" fillId="0" borderId="0" xfId="0" applyNumberFormat="true" applyFont="true" applyFill="true" applyAlignment="true"/>
    <xf numFmtId="0" fontId="12" fillId="0" borderId="0" xfId="0" applyFont="true" applyFill="true">
      <alignment vertical="center"/>
    </xf>
    <xf numFmtId="177" fontId="0" fillId="0" borderId="0" xfId="0" applyNumberFormat="true" applyFont="true">
      <alignment vertical="center"/>
    </xf>
    <xf numFmtId="0" fontId="6" fillId="0" borderId="2" xfId="0" applyNumberFormat="true" applyFont="true" applyFill="true" applyBorder="true" applyAlignment="true">
      <alignment horizontal="center" vertical="center"/>
    </xf>
    <xf numFmtId="0" fontId="13" fillId="0" borderId="0" xfId="0" applyNumberFormat="true" applyFont="true" applyFill="true" applyAlignment="true">
      <alignment horizontal="center" vertical="center" wrapText="true"/>
    </xf>
    <xf numFmtId="177" fontId="2" fillId="0" borderId="0" xfId="0" applyNumberFormat="true" applyFont="true" applyFill="true" applyAlignment="true">
      <alignment horizontal="center" vertical="center" wrapText="true"/>
    </xf>
    <xf numFmtId="177" fontId="4" fillId="0" borderId="0" xfId="0" applyNumberFormat="true" applyFont="true" applyFill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177" fontId="5" fillId="0" borderId="5" xfId="0" applyNumberFormat="true" applyFont="true" applyFill="true" applyBorder="true" applyAlignment="true">
      <alignment horizontal="center" vertical="center" wrapText="true"/>
    </xf>
    <xf numFmtId="177" fontId="5" fillId="0" borderId="3" xfId="0" applyNumberFormat="true" applyFont="true" applyFill="true" applyBorder="true" applyAlignment="true">
      <alignment horizontal="center" vertical="center" wrapText="true"/>
    </xf>
    <xf numFmtId="177" fontId="6" fillId="0" borderId="6" xfId="0" applyNumberFormat="true" applyFont="true" applyFill="true" applyBorder="true" applyAlignment="true">
      <alignment horizontal="center" vertical="center" wrapText="true"/>
    </xf>
    <xf numFmtId="177" fontId="13" fillId="0" borderId="0" xfId="0" applyNumberFormat="true" applyFont="true" applyFill="true" applyAlignment="true">
      <alignment horizontal="center" vertical="center" wrapText="true"/>
    </xf>
    <xf numFmtId="177" fontId="5" fillId="0" borderId="7" xfId="0" applyNumberFormat="true" applyFont="true" applyFill="true" applyBorder="true" applyAlignment="true">
      <alignment horizontal="center" vertical="center" wrapText="true"/>
    </xf>
    <xf numFmtId="177" fontId="6" fillId="0" borderId="8" xfId="0" applyNumberFormat="true" applyFont="true" applyFill="true" applyBorder="true" applyAlignment="true">
      <alignment horizontal="center" vertical="center" wrapText="true"/>
    </xf>
    <xf numFmtId="0" fontId="13" fillId="0" borderId="0" xfId="0" applyNumberFormat="true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/>
    </xf>
    <xf numFmtId="176" fontId="9" fillId="0" borderId="0" xfId="0" applyNumberFormat="true" applyFont="true" applyFill="true" applyBorder="true" applyAlignment="true">
      <alignment horizontal="center" vertical="center" wrapText="true"/>
    </xf>
    <xf numFmtId="177" fontId="6" fillId="0" borderId="3" xfId="0" applyNumberFormat="true" applyFont="true" applyFill="true" applyBorder="true" applyAlignment="true">
      <alignment horizontal="center" vertical="center" wrapText="true"/>
    </xf>
    <xf numFmtId="176" fontId="9" fillId="0" borderId="0" xfId="0" applyNumberFormat="true" applyFont="true" applyFill="true" applyAlignment="true">
      <alignment horizontal="center" vertical="center" wrapText="true"/>
    </xf>
    <xf numFmtId="176" fontId="14" fillId="0" borderId="0" xfId="0" applyNumberFormat="true" applyFont="true" applyFill="true" applyAlignment="true">
      <alignment horizontal="center" vertical="center" wrapText="true"/>
    </xf>
    <xf numFmtId="176" fontId="10" fillId="0" borderId="0" xfId="0" applyNumberFormat="true" applyFont="true" applyFill="true" applyAlignment="true">
      <alignment horizontal="center" vertical="center" wrapText="true"/>
    </xf>
    <xf numFmtId="177" fontId="11" fillId="0" borderId="0" xfId="0" applyNumberFormat="true" applyFont="true" applyFill="true" applyAlignment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1"/>
  <sheetViews>
    <sheetView view="pageBreakPreview" zoomScaleNormal="100" zoomScaleSheetLayoutView="100" topLeftCell="A15" workbookViewId="0">
      <selection activeCell="A6" sqref="A6:M27"/>
    </sheetView>
  </sheetViews>
  <sheetFormatPr defaultColWidth="9" defaultRowHeight="13.5"/>
  <cols>
    <col min="1" max="1" width="26.875" style="1" customWidth="true"/>
    <col min="2" max="3" width="18" style="1" customWidth="true"/>
    <col min="4" max="4" width="13" style="1" customWidth="true"/>
    <col min="5" max="5" width="15" style="1" customWidth="true"/>
    <col min="6" max="6" width="17" style="1" customWidth="true"/>
    <col min="7" max="8" width="15" style="1" customWidth="true"/>
    <col min="9" max="9" width="21" style="1" customWidth="true"/>
    <col min="10" max="10" width="13" style="1" customWidth="true"/>
    <col min="11" max="11" width="24.25" style="1" customWidth="true"/>
    <col min="12" max="12" width="21.375" style="29" customWidth="true"/>
    <col min="13" max="13" width="26" style="29" customWidth="true"/>
    <col min="14" max="15" width="29" style="1" customWidth="true"/>
    <col min="16" max="16384" width="9" style="1"/>
  </cols>
  <sheetData>
    <row r="1" ht="30" customHeight="true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32"/>
      <c r="M1" s="32"/>
      <c r="N1" s="5"/>
      <c r="O1" s="5"/>
    </row>
    <row r="2" ht="18.75" customHeight="true" spans="1:15">
      <c r="A2" s="6" t="s">
        <v>1</v>
      </c>
      <c r="B2" s="6"/>
      <c r="C2" s="6"/>
      <c r="D2" s="6"/>
      <c r="E2" s="7"/>
      <c r="F2" s="7"/>
      <c r="G2" s="7"/>
      <c r="H2" s="7"/>
      <c r="I2" s="7"/>
      <c r="J2" s="7"/>
      <c r="K2" s="7"/>
      <c r="L2" s="33"/>
      <c r="M2" s="33"/>
      <c r="N2" s="7"/>
      <c r="O2" s="7"/>
    </row>
    <row r="3" ht="21" customHeight="true" spans="1:15">
      <c r="A3" s="8" t="s">
        <v>2</v>
      </c>
      <c r="B3" s="8" t="s">
        <v>3</v>
      </c>
      <c r="C3" s="8"/>
      <c r="D3" s="8" t="s">
        <v>4</v>
      </c>
      <c r="E3" s="8"/>
      <c r="F3" s="8"/>
      <c r="G3" s="8"/>
      <c r="H3" s="8"/>
      <c r="I3" s="8"/>
      <c r="J3" s="8" t="s">
        <v>5</v>
      </c>
      <c r="K3" s="20"/>
      <c r="L3" s="34" t="s">
        <v>6</v>
      </c>
      <c r="M3" s="34" t="s">
        <v>7</v>
      </c>
      <c r="N3" s="31"/>
      <c r="O3" s="31"/>
    </row>
    <row r="4" ht="14.25" customHeight="true" spans="1:15">
      <c r="A4" s="8"/>
      <c r="B4" s="8"/>
      <c r="C4" s="8"/>
      <c r="D4" s="8" t="s">
        <v>8</v>
      </c>
      <c r="E4" s="8"/>
      <c r="F4" s="8"/>
      <c r="G4" s="8" t="s">
        <v>9</v>
      </c>
      <c r="H4" s="8"/>
      <c r="I4" s="8"/>
      <c r="J4" s="20"/>
      <c r="K4" s="20"/>
      <c r="L4" s="35"/>
      <c r="M4" s="35"/>
      <c r="N4" s="31"/>
      <c r="O4" s="31"/>
    </row>
    <row r="5" ht="33" customHeight="true" spans="1:15">
      <c r="A5" s="8"/>
      <c r="B5" s="8"/>
      <c r="C5" s="8"/>
      <c r="D5" s="8" t="s">
        <v>10</v>
      </c>
      <c r="E5" s="8" t="s">
        <v>11</v>
      </c>
      <c r="F5" s="8" t="s">
        <v>12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36"/>
      <c r="M5" s="39"/>
      <c r="N5" s="31"/>
      <c r="O5" s="31"/>
    </row>
    <row r="6" ht="36" customHeight="true" spans="1:15">
      <c r="A6" s="9" t="s">
        <v>15</v>
      </c>
      <c r="B6" s="10" t="s">
        <v>16</v>
      </c>
      <c r="C6" s="10"/>
      <c r="D6" s="10" t="s">
        <v>16</v>
      </c>
      <c r="E6" s="10" t="s">
        <v>16</v>
      </c>
      <c r="F6" s="10" t="s">
        <v>16</v>
      </c>
      <c r="G6" s="10" t="s">
        <v>16</v>
      </c>
      <c r="H6" s="10" t="s">
        <v>16</v>
      </c>
      <c r="I6" s="10" t="s">
        <v>16</v>
      </c>
      <c r="J6" s="9" t="s">
        <v>17</v>
      </c>
      <c r="K6" s="9" t="s">
        <v>17</v>
      </c>
      <c r="L6" s="37" t="s">
        <v>18</v>
      </c>
      <c r="M6" s="40" t="s">
        <v>18</v>
      </c>
      <c r="N6" s="41"/>
      <c r="O6" s="41"/>
    </row>
    <row r="7" ht="36" customHeight="true" spans="1:15">
      <c r="A7" s="9" t="s">
        <v>19</v>
      </c>
      <c r="B7" s="9">
        <v>279</v>
      </c>
      <c r="C7" s="9">
        <f t="shared" ref="C7:C27" si="0">SUM(D7:I7)</f>
        <v>279</v>
      </c>
      <c r="D7" s="9">
        <v>26</v>
      </c>
      <c r="E7" s="12">
        <v>2</v>
      </c>
      <c r="F7" s="12">
        <v>19</v>
      </c>
      <c r="G7" s="12">
        <v>207</v>
      </c>
      <c r="H7" s="12">
        <v>9</v>
      </c>
      <c r="I7" s="12">
        <v>16</v>
      </c>
      <c r="J7" s="9">
        <v>1108</v>
      </c>
      <c r="K7" s="9">
        <v>1108</v>
      </c>
      <c r="L7" s="23">
        <v>34.902</v>
      </c>
      <c r="M7" s="42">
        <v>4.607</v>
      </c>
      <c r="N7" s="41"/>
      <c r="O7" s="41"/>
    </row>
    <row r="8" ht="36" customHeight="true" spans="1:15">
      <c r="A8" s="9" t="s">
        <v>20</v>
      </c>
      <c r="B8" s="9">
        <v>401</v>
      </c>
      <c r="C8" s="9">
        <f t="shared" si="0"/>
        <v>401</v>
      </c>
      <c r="D8" s="12">
        <v>57</v>
      </c>
      <c r="E8" s="12">
        <v>14</v>
      </c>
      <c r="F8" s="12">
        <v>11</v>
      </c>
      <c r="G8" s="12">
        <v>306</v>
      </c>
      <c r="H8" s="12">
        <v>8</v>
      </c>
      <c r="I8" s="12">
        <v>5</v>
      </c>
      <c r="J8" s="9">
        <v>780</v>
      </c>
      <c r="K8" s="9">
        <v>1080</v>
      </c>
      <c r="L8" s="37">
        <v>32.42</v>
      </c>
      <c r="M8" s="40">
        <v>6.5</v>
      </c>
      <c r="N8" s="43"/>
      <c r="O8" s="43"/>
    </row>
    <row r="9" ht="36" customHeight="true" spans="1:15">
      <c r="A9" s="9" t="s">
        <v>21</v>
      </c>
      <c r="B9" s="9">
        <v>285</v>
      </c>
      <c r="C9" s="9">
        <f t="shared" si="0"/>
        <v>285</v>
      </c>
      <c r="D9" s="9">
        <v>45</v>
      </c>
      <c r="E9" s="9">
        <v>3</v>
      </c>
      <c r="F9" s="14">
        <v>5</v>
      </c>
      <c r="G9" s="9">
        <v>210</v>
      </c>
      <c r="H9" s="9">
        <v>16</v>
      </c>
      <c r="I9" s="9">
        <v>6</v>
      </c>
      <c r="J9" s="9">
        <v>780</v>
      </c>
      <c r="K9" s="9">
        <v>1080</v>
      </c>
      <c r="L9" s="23">
        <v>23.13</v>
      </c>
      <c r="M9" s="44">
        <v>5.047</v>
      </c>
      <c r="N9" s="45"/>
      <c r="O9" s="45"/>
    </row>
    <row r="10" s="2" customFormat="true" ht="36" customHeight="true" spans="1:15">
      <c r="A10" s="9" t="s">
        <v>22</v>
      </c>
      <c r="B10" s="9">
        <v>2097</v>
      </c>
      <c r="C10" s="9">
        <f t="shared" si="0"/>
        <v>2097</v>
      </c>
      <c r="D10" s="9">
        <v>359</v>
      </c>
      <c r="E10" s="9">
        <v>108</v>
      </c>
      <c r="F10" s="9">
        <v>109</v>
      </c>
      <c r="G10" s="9">
        <v>1147</v>
      </c>
      <c r="H10" s="9">
        <v>155</v>
      </c>
      <c r="I10" s="9">
        <v>219</v>
      </c>
      <c r="J10" s="9">
        <v>780</v>
      </c>
      <c r="K10" s="9">
        <v>1080</v>
      </c>
      <c r="L10" s="23">
        <v>200.28</v>
      </c>
      <c r="M10" s="23">
        <v>59.82</v>
      </c>
      <c r="N10" s="46"/>
      <c r="O10" s="45"/>
    </row>
    <row r="11" s="2" customFormat="true" ht="36" customHeight="true" spans="1:15">
      <c r="A11" s="9" t="s">
        <v>23</v>
      </c>
      <c r="B11" s="9">
        <v>2121</v>
      </c>
      <c r="C11" s="9">
        <f t="shared" si="0"/>
        <v>2121</v>
      </c>
      <c r="D11" s="9">
        <v>407</v>
      </c>
      <c r="E11" s="9">
        <v>25</v>
      </c>
      <c r="F11" s="9">
        <v>37</v>
      </c>
      <c r="G11" s="9">
        <v>1565</v>
      </c>
      <c r="H11" s="9">
        <v>65</v>
      </c>
      <c r="I11" s="9">
        <v>22</v>
      </c>
      <c r="J11" s="9">
        <v>780</v>
      </c>
      <c r="K11" s="9">
        <v>1080</v>
      </c>
      <c r="L11" s="23">
        <v>169.908</v>
      </c>
      <c r="M11" s="23">
        <v>30.26</v>
      </c>
      <c r="N11" s="45"/>
      <c r="O11" s="45"/>
    </row>
    <row r="12" s="2" customFormat="true" ht="36" customHeight="true" spans="1:15">
      <c r="A12" s="9" t="s">
        <v>24</v>
      </c>
      <c r="B12" s="9">
        <v>1214</v>
      </c>
      <c r="C12" s="9">
        <f t="shared" si="0"/>
        <v>1214</v>
      </c>
      <c r="D12" s="9">
        <v>204</v>
      </c>
      <c r="E12" s="9">
        <v>73</v>
      </c>
      <c r="F12" s="9">
        <v>70</v>
      </c>
      <c r="G12" s="9">
        <v>829</v>
      </c>
      <c r="H12" s="9">
        <v>20</v>
      </c>
      <c r="I12" s="9">
        <v>18</v>
      </c>
      <c r="J12" s="9">
        <v>780</v>
      </c>
      <c r="K12" s="9">
        <v>1080</v>
      </c>
      <c r="L12" s="23">
        <v>100.122</v>
      </c>
      <c r="M12" s="23">
        <v>17.546</v>
      </c>
      <c r="N12" s="45"/>
      <c r="O12" s="45"/>
    </row>
    <row r="13" s="2" customFormat="true" ht="36" customHeight="true" spans="1:15">
      <c r="A13" s="9" t="s">
        <v>25</v>
      </c>
      <c r="B13" s="9">
        <v>702</v>
      </c>
      <c r="C13" s="9">
        <f t="shared" si="0"/>
        <v>702</v>
      </c>
      <c r="D13" s="9">
        <v>164</v>
      </c>
      <c r="E13" s="9">
        <v>85</v>
      </c>
      <c r="F13" s="9">
        <v>14</v>
      </c>
      <c r="G13" s="9">
        <v>413</v>
      </c>
      <c r="H13" s="9">
        <v>9</v>
      </c>
      <c r="I13" s="9">
        <v>17</v>
      </c>
      <c r="J13" s="9">
        <v>780</v>
      </c>
      <c r="K13" s="9">
        <v>1080</v>
      </c>
      <c r="L13" s="23">
        <v>58.506</v>
      </c>
      <c r="M13" s="23">
        <v>18.673</v>
      </c>
      <c r="N13" s="45"/>
      <c r="O13" s="45"/>
    </row>
    <row r="14" s="2" customFormat="true" ht="36" customHeight="true" spans="1:15">
      <c r="A14" s="9" t="s">
        <v>26</v>
      </c>
      <c r="B14" s="9">
        <v>1499</v>
      </c>
      <c r="C14" s="9">
        <f t="shared" si="0"/>
        <v>1499</v>
      </c>
      <c r="D14" s="9">
        <v>306</v>
      </c>
      <c r="E14" s="9">
        <v>74</v>
      </c>
      <c r="F14" s="9">
        <v>25</v>
      </c>
      <c r="G14" s="9">
        <v>1050</v>
      </c>
      <c r="H14" s="9">
        <v>29</v>
      </c>
      <c r="I14" s="9">
        <v>15</v>
      </c>
      <c r="J14" s="9">
        <v>780</v>
      </c>
      <c r="K14" s="9">
        <v>1080</v>
      </c>
      <c r="L14" s="23">
        <v>121.29</v>
      </c>
      <c r="M14" s="23">
        <v>26.47</v>
      </c>
      <c r="N14" s="45"/>
      <c r="O14" s="45"/>
    </row>
    <row r="15" s="2" customFormat="true" ht="36" customHeight="true" spans="1:15">
      <c r="A15" s="9" t="s">
        <v>27</v>
      </c>
      <c r="B15" s="9">
        <v>543</v>
      </c>
      <c r="C15" s="9">
        <f t="shared" si="0"/>
        <v>543</v>
      </c>
      <c r="D15" s="30">
        <v>103</v>
      </c>
      <c r="E15" s="30">
        <v>19</v>
      </c>
      <c r="F15" s="30">
        <v>25</v>
      </c>
      <c r="G15" s="13">
        <v>368</v>
      </c>
      <c r="H15" s="13">
        <v>11</v>
      </c>
      <c r="I15" s="13">
        <v>17</v>
      </c>
      <c r="J15" s="9">
        <v>780</v>
      </c>
      <c r="K15" s="9">
        <v>1080</v>
      </c>
      <c r="L15" s="23">
        <v>44.514</v>
      </c>
      <c r="M15" s="23">
        <v>9.38</v>
      </c>
      <c r="N15" s="45"/>
      <c r="O15" s="45"/>
    </row>
    <row r="16" s="2" customFormat="true" ht="36" customHeight="true" spans="1:15">
      <c r="A16" s="9" t="s">
        <v>28</v>
      </c>
      <c r="B16" s="9">
        <v>735</v>
      </c>
      <c r="C16" s="9">
        <f t="shared" si="0"/>
        <v>735</v>
      </c>
      <c r="D16" s="9">
        <v>242</v>
      </c>
      <c r="E16" s="9">
        <v>33</v>
      </c>
      <c r="F16" s="9">
        <v>19</v>
      </c>
      <c r="G16" s="9">
        <v>432</v>
      </c>
      <c r="H16" s="9">
        <v>3</v>
      </c>
      <c r="I16" s="9">
        <v>6</v>
      </c>
      <c r="J16" s="9">
        <v>780</v>
      </c>
      <c r="K16" s="9">
        <v>1080</v>
      </c>
      <c r="L16" s="23">
        <v>60.24</v>
      </c>
      <c r="M16" s="23">
        <v>14.335</v>
      </c>
      <c r="N16" s="45"/>
      <c r="O16" s="45"/>
    </row>
    <row r="17" s="2" customFormat="true" ht="36" customHeight="true" spans="1:15">
      <c r="A17" s="9" t="s">
        <v>29</v>
      </c>
      <c r="B17" s="9">
        <v>592</v>
      </c>
      <c r="C17" s="9">
        <f t="shared" si="0"/>
        <v>592</v>
      </c>
      <c r="D17" s="9">
        <v>56</v>
      </c>
      <c r="E17" s="17">
        <v>22</v>
      </c>
      <c r="F17" s="17">
        <v>16</v>
      </c>
      <c r="G17" s="9">
        <v>252</v>
      </c>
      <c r="H17" s="9">
        <v>203</v>
      </c>
      <c r="I17" s="9">
        <v>43</v>
      </c>
      <c r="J17" s="9">
        <v>780</v>
      </c>
      <c r="K17" s="9">
        <v>1080</v>
      </c>
      <c r="L17" s="23">
        <f>8.472+8.472+46.224</f>
        <v>63.168</v>
      </c>
      <c r="M17" s="23">
        <f>4.044+31.535</f>
        <v>35.579</v>
      </c>
      <c r="N17" s="45"/>
      <c r="O17" s="45"/>
    </row>
    <row r="18" s="2" customFormat="true" ht="36" customHeight="true" spans="1:15">
      <c r="A18" s="9" t="s">
        <v>30</v>
      </c>
      <c r="B18" s="9">
        <v>332</v>
      </c>
      <c r="C18" s="9">
        <f t="shared" si="0"/>
        <v>332</v>
      </c>
      <c r="D18" s="9">
        <v>58</v>
      </c>
      <c r="E18" s="30">
        <v>17</v>
      </c>
      <c r="F18" s="30">
        <v>6</v>
      </c>
      <c r="G18" s="9">
        <v>216</v>
      </c>
      <c r="H18" s="9">
        <v>4</v>
      </c>
      <c r="I18" s="9">
        <v>31</v>
      </c>
      <c r="J18" s="9">
        <v>780</v>
      </c>
      <c r="K18" s="9">
        <v>1080</v>
      </c>
      <c r="L18" s="23">
        <v>27.636</v>
      </c>
      <c r="M18" s="23">
        <v>4.657</v>
      </c>
      <c r="N18" s="45"/>
      <c r="O18" s="45"/>
    </row>
    <row r="19" s="2" customFormat="true" ht="36" customHeight="true" spans="1:15">
      <c r="A19" s="9" t="s">
        <v>31</v>
      </c>
      <c r="B19" s="9">
        <v>445</v>
      </c>
      <c r="C19" s="9">
        <f t="shared" si="0"/>
        <v>445</v>
      </c>
      <c r="D19" s="9">
        <v>35</v>
      </c>
      <c r="E19" s="10">
        <v>21</v>
      </c>
      <c r="F19" s="10">
        <v>17</v>
      </c>
      <c r="G19" s="9">
        <v>329</v>
      </c>
      <c r="H19" s="9">
        <v>1</v>
      </c>
      <c r="I19" s="9">
        <v>42</v>
      </c>
      <c r="J19" s="9">
        <v>780</v>
      </c>
      <c r="K19" s="9">
        <v>1080</v>
      </c>
      <c r="L19" s="23">
        <v>37.14</v>
      </c>
      <c r="M19" s="23">
        <v>8.01</v>
      </c>
      <c r="N19" s="45"/>
      <c r="O19" s="45"/>
    </row>
    <row r="20" s="2" customFormat="true" ht="36" customHeight="true" spans="1:15">
      <c r="A20" s="9" t="s">
        <v>32</v>
      </c>
      <c r="B20" s="14">
        <v>2145</v>
      </c>
      <c r="C20" s="9">
        <f t="shared" si="0"/>
        <v>2145</v>
      </c>
      <c r="D20" s="9">
        <v>850</v>
      </c>
      <c r="E20" s="9">
        <v>174</v>
      </c>
      <c r="F20" s="9">
        <v>181</v>
      </c>
      <c r="G20" s="9">
        <v>851</v>
      </c>
      <c r="H20" s="9">
        <v>4</v>
      </c>
      <c r="I20" s="9">
        <v>85</v>
      </c>
      <c r="J20" s="9">
        <v>780</v>
      </c>
      <c r="K20" s="9">
        <v>1080</v>
      </c>
      <c r="L20" s="23">
        <v>213.39</v>
      </c>
      <c r="M20" s="23">
        <v>47.482</v>
      </c>
      <c r="N20" s="45"/>
      <c r="O20" s="45"/>
    </row>
    <row r="21" s="2" customFormat="true" ht="36" customHeight="true" spans="1:15">
      <c r="A21" s="9" t="s">
        <v>33</v>
      </c>
      <c r="B21" s="9">
        <v>2403</v>
      </c>
      <c r="C21" s="9">
        <f t="shared" si="0"/>
        <v>2403</v>
      </c>
      <c r="D21" s="9">
        <v>687</v>
      </c>
      <c r="E21" s="9">
        <v>28</v>
      </c>
      <c r="F21" s="9">
        <v>168</v>
      </c>
      <c r="G21" s="9">
        <v>1385</v>
      </c>
      <c r="H21" s="9">
        <v>61</v>
      </c>
      <c r="I21" s="9">
        <v>74</v>
      </c>
      <c r="J21" s="9">
        <v>780</v>
      </c>
      <c r="K21" s="9">
        <v>1080</v>
      </c>
      <c r="L21" s="23">
        <v>216.44</v>
      </c>
      <c r="M21" s="23">
        <v>47.86</v>
      </c>
      <c r="N21" s="45"/>
      <c r="O21" s="45"/>
    </row>
    <row r="22" s="2" customFormat="true" ht="36" customHeight="true" spans="1:15">
      <c r="A22" s="9" t="s">
        <v>34</v>
      </c>
      <c r="B22" s="9">
        <v>2818</v>
      </c>
      <c r="C22" s="9">
        <f t="shared" si="0"/>
        <v>2818</v>
      </c>
      <c r="D22" s="9">
        <v>557</v>
      </c>
      <c r="E22" s="9">
        <v>191</v>
      </c>
      <c r="F22" s="9">
        <v>112</v>
      </c>
      <c r="G22" s="9">
        <v>1823</v>
      </c>
      <c r="H22" s="9">
        <v>23</v>
      </c>
      <c r="I22" s="9">
        <v>112</v>
      </c>
      <c r="J22" s="9">
        <v>780</v>
      </c>
      <c r="K22" s="9">
        <v>1080</v>
      </c>
      <c r="L22" s="23">
        <v>232.944</v>
      </c>
      <c r="M22" s="23">
        <v>56.412</v>
      </c>
      <c r="N22" s="45"/>
      <c r="O22" s="45"/>
    </row>
    <row r="23" s="2" customFormat="true" ht="36" customHeight="true" spans="1:15">
      <c r="A23" s="9" t="s">
        <v>35</v>
      </c>
      <c r="B23" s="9">
        <v>2247</v>
      </c>
      <c r="C23" s="9">
        <f t="shared" si="0"/>
        <v>2247</v>
      </c>
      <c r="D23" s="9">
        <v>610</v>
      </c>
      <c r="E23" s="9">
        <v>171</v>
      </c>
      <c r="F23" s="9">
        <v>101</v>
      </c>
      <c r="G23" s="9">
        <v>1228</v>
      </c>
      <c r="H23" s="9">
        <v>82</v>
      </c>
      <c r="I23" s="9">
        <v>55</v>
      </c>
      <c r="J23" s="9">
        <v>780</v>
      </c>
      <c r="K23" s="9">
        <v>1080</v>
      </c>
      <c r="L23" s="23">
        <v>199.77</v>
      </c>
      <c r="M23" s="23">
        <v>54.81</v>
      </c>
      <c r="N23" s="45"/>
      <c r="O23" s="45"/>
    </row>
    <row r="24" s="28" customFormat="true" ht="36" customHeight="true" spans="1:15">
      <c r="A24" s="14" t="s">
        <v>36</v>
      </c>
      <c r="B24" s="14">
        <v>630</v>
      </c>
      <c r="C24" s="9">
        <f t="shared" si="0"/>
        <v>630</v>
      </c>
      <c r="D24" s="14">
        <v>130</v>
      </c>
      <c r="E24" s="14">
        <v>42</v>
      </c>
      <c r="F24" s="14">
        <v>34</v>
      </c>
      <c r="G24" s="14">
        <v>359</v>
      </c>
      <c r="H24" s="14">
        <v>22</v>
      </c>
      <c r="I24" s="14">
        <v>43</v>
      </c>
      <c r="J24" s="14">
        <v>780</v>
      </c>
      <c r="K24" s="14">
        <v>1080</v>
      </c>
      <c r="L24" s="24">
        <v>57.006</v>
      </c>
      <c r="M24" s="24">
        <v>15.439</v>
      </c>
      <c r="N24" s="47"/>
      <c r="O24" s="47"/>
    </row>
    <row r="25" s="2" customFormat="true" ht="36" customHeight="true" spans="1:15">
      <c r="A25" s="9" t="s">
        <v>37</v>
      </c>
      <c r="B25" s="9">
        <v>1251</v>
      </c>
      <c r="C25" s="9">
        <f t="shared" si="0"/>
        <v>1251</v>
      </c>
      <c r="D25" s="9">
        <v>296</v>
      </c>
      <c r="E25" s="9">
        <v>97</v>
      </c>
      <c r="F25" s="9">
        <v>44</v>
      </c>
      <c r="G25" s="9">
        <v>786</v>
      </c>
      <c r="H25" s="9">
        <v>17</v>
      </c>
      <c r="I25" s="9">
        <v>11</v>
      </c>
      <c r="J25" s="9">
        <v>780</v>
      </c>
      <c r="K25" s="9">
        <v>1080</v>
      </c>
      <c r="L25" s="23">
        <v>102.648</v>
      </c>
      <c r="M25" s="23">
        <v>26.313</v>
      </c>
      <c r="N25" s="45"/>
      <c r="O25" s="45"/>
    </row>
    <row r="26" s="2" customFormat="true" ht="36" customHeight="true" spans="1:15">
      <c r="A26" s="17" t="s">
        <v>38</v>
      </c>
      <c r="B26" s="9">
        <v>1974</v>
      </c>
      <c r="C26" s="9">
        <f t="shared" si="0"/>
        <v>1974</v>
      </c>
      <c r="D26" s="9">
        <v>434</v>
      </c>
      <c r="E26" s="9">
        <v>108</v>
      </c>
      <c r="F26" s="9">
        <v>179</v>
      </c>
      <c r="G26" s="9">
        <v>1253</v>
      </c>
      <c r="H26" s="9">
        <v>0</v>
      </c>
      <c r="I26" s="9">
        <v>0</v>
      </c>
      <c r="J26" s="9">
        <v>780</v>
      </c>
      <c r="K26" s="9">
        <v>1080</v>
      </c>
      <c r="L26" s="23">
        <v>162.582</v>
      </c>
      <c r="M26" s="23">
        <v>34.665</v>
      </c>
      <c r="N26" s="45"/>
      <c r="O26" s="45"/>
    </row>
    <row r="27" ht="36" customHeight="true" spans="1:15">
      <c r="A27" s="9" t="s">
        <v>39</v>
      </c>
      <c r="B27" s="9">
        <f t="shared" ref="B27:I27" si="1">SUM(B7:B26)</f>
        <v>24713</v>
      </c>
      <c r="C27" s="9">
        <f t="shared" si="0"/>
        <v>24713</v>
      </c>
      <c r="D27" s="9">
        <f t="shared" si="1"/>
        <v>5626</v>
      </c>
      <c r="E27" s="9">
        <f t="shared" si="1"/>
        <v>1307</v>
      </c>
      <c r="F27" s="9">
        <f t="shared" si="1"/>
        <v>1192</v>
      </c>
      <c r="G27" s="9">
        <f t="shared" si="1"/>
        <v>15009</v>
      </c>
      <c r="H27" s="9">
        <f t="shared" si="1"/>
        <v>742</v>
      </c>
      <c r="I27" s="9">
        <f t="shared" si="1"/>
        <v>837</v>
      </c>
      <c r="J27" s="9"/>
      <c r="K27" s="9"/>
      <c r="L27" s="23">
        <f>SUM(L7:L26)</f>
        <v>2158.036</v>
      </c>
      <c r="M27" s="23">
        <f>SUM(M7:M26)</f>
        <v>523.865</v>
      </c>
      <c r="N27" s="7"/>
      <c r="O27" s="7"/>
    </row>
    <row r="28" ht="14.25" spans="1:15">
      <c r="A28" s="7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8"/>
      <c r="M28" s="38"/>
      <c r="N28" s="7"/>
      <c r="O28" s="7"/>
    </row>
    <row r="29" spans="1: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33"/>
      <c r="M29" s="33"/>
      <c r="N29" s="7"/>
      <c r="O29" s="7"/>
    </row>
    <row r="30" spans="1: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33"/>
      <c r="M30" s="33"/>
      <c r="N30" s="7"/>
      <c r="O30" s="7"/>
    </row>
    <row r="31" spans="1: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33"/>
      <c r="M31" s="33"/>
      <c r="N31" s="7"/>
      <c r="O31" s="7"/>
    </row>
    <row r="32" spans="1: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33"/>
      <c r="M32" s="33"/>
      <c r="N32" s="7"/>
      <c r="O32" s="7"/>
    </row>
    <row r="33" spans="1: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33"/>
      <c r="M33" s="33"/>
      <c r="N33" s="7"/>
      <c r="O33" s="7"/>
    </row>
    <row r="34" spans="1: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33"/>
      <c r="M34" s="33"/>
      <c r="N34" s="7"/>
      <c r="O34" s="7"/>
    </row>
    <row r="35" spans="1: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33"/>
      <c r="M35" s="33"/>
      <c r="N35" s="7"/>
      <c r="O35" s="7"/>
    </row>
    <row r="36" spans="1: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33"/>
      <c r="M36" s="33"/>
      <c r="N36" s="7"/>
      <c r="O36" s="7"/>
    </row>
    <row r="37" spans="1: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33"/>
      <c r="M37" s="33"/>
      <c r="N37" s="7"/>
      <c r="O37" s="7"/>
    </row>
    <row r="38" spans="1: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33"/>
      <c r="M38" s="33"/>
      <c r="N38" s="7"/>
      <c r="O38" s="7"/>
    </row>
    <row r="39" spans="1: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33"/>
      <c r="M39" s="33"/>
      <c r="N39" s="7"/>
      <c r="O39" s="7"/>
    </row>
    <row r="40" spans="1: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33"/>
      <c r="M40" s="33"/>
      <c r="N40" s="7"/>
      <c r="O40" s="7"/>
    </row>
    <row r="41" spans="1: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33"/>
      <c r="M41" s="33"/>
      <c r="N41" s="7"/>
      <c r="O41" s="7"/>
    </row>
    <row r="42" spans="1: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33"/>
      <c r="M42" s="33"/>
      <c r="N42" s="7"/>
      <c r="O42" s="7"/>
    </row>
    <row r="43" spans="1: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33"/>
      <c r="M43" s="33"/>
      <c r="N43" s="7"/>
      <c r="O43" s="7"/>
    </row>
    <row r="44" spans="1: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33"/>
      <c r="M44" s="33"/>
      <c r="N44" s="7"/>
      <c r="O44" s="7"/>
    </row>
    <row r="45" spans="1: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33"/>
      <c r="M45" s="33"/>
      <c r="N45" s="7"/>
      <c r="O45" s="7"/>
    </row>
    <row r="46" spans="1: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33"/>
      <c r="M46" s="33"/>
      <c r="N46" s="7"/>
      <c r="O46" s="7"/>
    </row>
    <row r="47" spans="1: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33"/>
      <c r="M47" s="33"/>
      <c r="N47" s="7"/>
      <c r="O47" s="7"/>
    </row>
    <row r="48" spans="1: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33"/>
      <c r="M48" s="33"/>
      <c r="N48" s="7"/>
      <c r="O48" s="7"/>
    </row>
    <row r="49" spans="1: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33"/>
      <c r="M49" s="33"/>
      <c r="N49" s="7"/>
      <c r="O49" s="7"/>
    </row>
    <row r="50" spans="1: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33"/>
      <c r="M50" s="33"/>
      <c r="N50" s="7"/>
      <c r="O50" s="7"/>
    </row>
    <row r="51" spans="1: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33"/>
      <c r="M51" s="33"/>
      <c r="N51" s="7"/>
      <c r="O51" s="7"/>
    </row>
    <row r="52" spans="1: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33"/>
      <c r="M52" s="33"/>
      <c r="N52" s="7"/>
      <c r="O52" s="7"/>
    </row>
    <row r="53" spans="1: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33"/>
      <c r="M53" s="33"/>
      <c r="N53" s="7"/>
      <c r="O53" s="7"/>
    </row>
    <row r="54" spans="1: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33"/>
      <c r="M54" s="33"/>
      <c r="N54" s="7"/>
      <c r="O54" s="7"/>
    </row>
    <row r="55" spans="1: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33"/>
      <c r="M55" s="33"/>
      <c r="N55" s="7"/>
      <c r="O55" s="7"/>
    </row>
    <row r="56" spans="1: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33"/>
      <c r="M56" s="33"/>
      <c r="N56" s="7"/>
      <c r="O56" s="7"/>
    </row>
    <row r="57" spans="1: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33"/>
      <c r="M57" s="33"/>
      <c r="N57" s="7"/>
      <c r="O57" s="7"/>
    </row>
    <row r="58" spans="1: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33"/>
      <c r="M58" s="33"/>
      <c r="N58" s="7"/>
      <c r="O58" s="7"/>
    </row>
    <row r="59" spans="1: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33"/>
      <c r="M59" s="33"/>
      <c r="N59" s="7"/>
      <c r="O59" s="7"/>
    </row>
    <row r="60" spans="1: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33"/>
      <c r="M60" s="33"/>
      <c r="N60" s="7"/>
      <c r="O60" s="7"/>
    </row>
    <row r="61" spans="1: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33"/>
      <c r="M61" s="33"/>
      <c r="N61" s="7"/>
      <c r="O61" s="7"/>
    </row>
    <row r="62" spans="1: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33"/>
      <c r="M62" s="33"/>
      <c r="N62" s="7"/>
      <c r="O62" s="7"/>
    </row>
    <row r="63" spans="1: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33"/>
      <c r="M63" s="33"/>
      <c r="N63" s="7"/>
      <c r="O63" s="7"/>
    </row>
    <row r="64" spans="1: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33"/>
      <c r="M64" s="33"/>
      <c r="N64" s="7"/>
      <c r="O64" s="7"/>
    </row>
    <row r="65" spans="1: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33"/>
      <c r="M65" s="33"/>
      <c r="N65" s="7"/>
      <c r="O65" s="7"/>
    </row>
    <row r="66" spans="1: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33"/>
      <c r="M66" s="33"/>
      <c r="N66" s="7"/>
      <c r="O66" s="7"/>
    </row>
    <row r="67" spans="1: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33"/>
      <c r="M67" s="33"/>
      <c r="N67" s="7"/>
      <c r="O67" s="7"/>
    </row>
    <row r="68" spans="1: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33"/>
      <c r="M68" s="33"/>
      <c r="N68" s="7"/>
      <c r="O68" s="7"/>
    </row>
    <row r="69" spans="1: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33"/>
      <c r="M69" s="33"/>
      <c r="N69" s="7"/>
      <c r="O69" s="7"/>
    </row>
    <row r="70" spans="1: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33"/>
      <c r="M70" s="33"/>
      <c r="N70" s="7"/>
      <c r="O70" s="7"/>
    </row>
    <row r="71" spans="1: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33"/>
      <c r="M71" s="33"/>
      <c r="N71" s="7"/>
      <c r="O71" s="7"/>
    </row>
    <row r="72" spans="1: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33"/>
      <c r="M72" s="33"/>
      <c r="N72" s="7"/>
      <c r="O72" s="7"/>
    </row>
    <row r="73" spans="1: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33"/>
      <c r="M73" s="33"/>
      <c r="N73" s="7"/>
      <c r="O73" s="7"/>
    </row>
    <row r="74" spans="1: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33"/>
      <c r="M74" s="33"/>
      <c r="N74" s="7"/>
      <c r="O74" s="7"/>
    </row>
    <row r="75" spans="1: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33"/>
      <c r="M75" s="33"/>
      <c r="N75" s="7"/>
      <c r="O75" s="7"/>
    </row>
    <row r="76" spans="1: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33"/>
      <c r="M76" s="33"/>
      <c r="N76" s="7"/>
      <c r="O76" s="7"/>
    </row>
    <row r="77" spans="1: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33"/>
      <c r="M77" s="33"/>
      <c r="N77" s="7"/>
      <c r="O77" s="7"/>
    </row>
    <row r="78" spans="1: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33"/>
      <c r="M78" s="33"/>
      <c r="N78" s="7"/>
      <c r="O78" s="7"/>
    </row>
    <row r="79" spans="1: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33"/>
      <c r="M79" s="33"/>
      <c r="N79" s="7"/>
      <c r="O79" s="7"/>
    </row>
    <row r="80" spans="1: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33"/>
      <c r="M80" s="33"/>
      <c r="N80" s="7"/>
      <c r="O80" s="7"/>
    </row>
    <row r="81" spans="1: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33"/>
      <c r="M81" s="33"/>
      <c r="N81" s="7"/>
      <c r="O81" s="7"/>
    </row>
    <row r="82" spans="1: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33"/>
      <c r="M82" s="33"/>
      <c r="N82" s="7"/>
      <c r="O82" s="7"/>
    </row>
    <row r="83" spans="1: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33"/>
      <c r="M83" s="33"/>
      <c r="N83" s="7"/>
      <c r="O83" s="7"/>
    </row>
    <row r="84" spans="1: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33"/>
      <c r="M84" s="33"/>
      <c r="N84" s="7"/>
      <c r="O84" s="7"/>
    </row>
    <row r="85" spans="1: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33"/>
      <c r="M85" s="33"/>
      <c r="N85" s="7"/>
      <c r="O85" s="7"/>
    </row>
    <row r="86" spans="1: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33"/>
      <c r="M86" s="33"/>
      <c r="N86" s="7"/>
      <c r="O86" s="7"/>
    </row>
    <row r="87" spans="1: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33"/>
      <c r="M87" s="33"/>
      <c r="N87" s="7"/>
      <c r="O87" s="7"/>
    </row>
    <row r="88" spans="1: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33"/>
      <c r="M88" s="33"/>
      <c r="N88" s="7"/>
      <c r="O88" s="7"/>
    </row>
    <row r="89" spans="1: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33"/>
      <c r="M89" s="33"/>
      <c r="N89" s="7"/>
      <c r="O89" s="7"/>
    </row>
    <row r="90" spans="1: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33"/>
      <c r="M90" s="33"/>
      <c r="N90" s="7"/>
      <c r="O90" s="7"/>
    </row>
    <row r="91" spans="1: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33"/>
      <c r="M91" s="33"/>
      <c r="N91" s="7"/>
      <c r="O91" s="7"/>
    </row>
    <row r="92" spans="1: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33"/>
      <c r="M92" s="33"/>
      <c r="N92" s="7"/>
      <c r="O92" s="7"/>
    </row>
    <row r="93" spans="1: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33"/>
      <c r="M93" s="33"/>
      <c r="N93" s="7"/>
      <c r="O93" s="7"/>
    </row>
    <row r="94" spans="1: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33"/>
      <c r="M94" s="33"/>
      <c r="N94" s="7"/>
      <c r="O94" s="7"/>
    </row>
    <row r="95" spans="1: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33"/>
      <c r="M95" s="33"/>
      <c r="N95" s="7"/>
      <c r="O95" s="7"/>
    </row>
    <row r="96" spans="1: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33"/>
      <c r="M96" s="33"/>
      <c r="N96" s="7"/>
      <c r="O96" s="7"/>
    </row>
    <row r="97" spans="1: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33"/>
      <c r="M97" s="33"/>
      <c r="N97" s="7"/>
      <c r="O97" s="7"/>
    </row>
    <row r="98" spans="1: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33"/>
      <c r="M98" s="33"/>
      <c r="N98" s="7"/>
      <c r="O98" s="7"/>
    </row>
    <row r="99" spans="1: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33"/>
      <c r="M99" s="33"/>
      <c r="N99" s="7"/>
      <c r="O99" s="7"/>
    </row>
    <row r="100" spans="1: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33"/>
      <c r="M100" s="33"/>
      <c r="N100" s="7"/>
      <c r="O100" s="7"/>
    </row>
    <row r="101" spans="1: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33"/>
      <c r="M101" s="33"/>
      <c r="N101" s="7"/>
      <c r="O101" s="7"/>
    </row>
    <row r="102" spans="1: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33"/>
      <c r="M102" s="33"/>
      <c r="N102" s="7"/>
      <c r="O102" s="7"/>
    </row>
    <row r="103" spans="1: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33"/>
      <c r="M103" s="33"/>
      <c r="N103" s="7"/>
      <c r="O103" s="7"/>
    </row>
    <row r="104" spans="1: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33"/>
      <c r="M104" s="33"/>
      <c r="N104" s="7"/>
      <c r="O104" s="7"/>
    </row>
    <row r="105" spans="1: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33"/>
      <c r="M105" s="33"/>
      <c r="N105" s="7"/>
      <c r="O105" s="7"/>
    </row>
    <row r="106" spans="1: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33"/>
      <c r="M106" s="33"/>
      <c r="N106" s="7"/>
      <c r="O106" s="7"/>
    </row>
    <row r="107" spans="1: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33"/>
      <c r="M107" s="33"/>
      <c r="N107" s="7"/>
      <c r="O107" s="7"/>
    </row>
    <row r="108" spans="1: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33"/>
      <c r="M108" s="33"/>
      <c r="N108" s="7"/>
      <c r="O108" s="7"/>
    </row>
    <row r="109" spans="1: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33"/>
      <c r="M109" s="33"/>
      <c r="N109" s="7"/>
      <c r="O109" s="7"/>
    </row>
    <row r="110" spans="1: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33"/>
      <c r="M110" s="33"/>
      <c r="N110" s="7"/>
      <c r="O110" s="7"/>
    </row>
    <row r="111" spans="1: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33"/>
      <c r="M111" s="33"/>
      <c r="N111" s="7"/>
      <c r="O111" s="7"/>
    </row>
    <row r="112" spans="1: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33"/>
      <c r="M112" s="33"/>
      <c r="N112" s="7"/>
      <c r="O112" s="7"/>
    </row>
    <row r="113" spans="1: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33"/>
      <c r="M113" s="33"/>
      <c r="N113" s="7"/>
      <c r="O113" s="7"/>
    </row>
    <row r="114" spans="1: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33"/>
      <c r="M114" s="33"/>
      <c r="N114" s="7"/>
      <c r="O114" s="7"/>
    </row>
    <row r="115" spans="1: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33"/>
      <c r="M115" s="33"/>
      <c r="N115" s="7"/>
      <c r="O115" s="7"/>
    </row>
    <row r="116" spans="1: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33"/>
      <c r="M116" s="33"/>
      <c r="N116" s="7"/>
      <c r="O116" s="7"/>
    </row>
    <row r="117" spans="1: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33"/>
      <c r="M117" s="33"/>
      <c r="N117" s="7"/>
      <c r="O117" s="7"/>
    </row>
    <row r="118" spans="1:1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33"/>
      <c r="M118" s="33"/>
      <c r="N118" s="7"/>
      <c r="O118" s="7"/>
    </row>
    <row r="119" spans="1: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33"/>
      <c r="M119" s="33"/>
      <c r="N119" s="7"/>
      <c r="O119" s="7"/>
    </row>
    <row r="120" spans="1: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33"/>
      <c r="M120" s="33"/>
      <c r="N120" s="7"/>
      <c r="O120" s="7"/>
    </row>
    <row r="121" spans="1:1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33"/>
      <c r="M121" s="33"/>
      <c r="N121" s="7"/>
      <c r="O121" s="7"/>
    </row>
    <row r="122" spans="1:1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33"/>
      <c r="M122" s="33"/>
      <c r="N122" s="7"/>
      <c r="O122" s="7"/>
    </row>
    <row r="123" spans="1:1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33"/>
      <c r="M123" s="33"/>
      <c r="N123" s="7"/>
      <c r="O123" s="7"/>
    </row>
    <row r="124" spans="1:1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33"/>
      <c r="M124" s="33"/>
      <c r="N124" s="7"/>
      <c r="O124" s="7"/>
    </row>
    <row r="125" spans="1: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33"/>
      <c r="M125" s="33"/>
      <c r="N125" s="7"/>
      <c r="O125" s="7"/>
    </row>
    <row r="126" spans="1: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33"/>
      <c r="M126" s="33"/>
      <c r="N126" s="7"/>
      <c r="O126" s="7"/>
    </row>
    <row r="127" spans="1:1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33"/>
      <c r="M127" s="33"/>
      <c r="N127" s="7"/>
      <c r="O127" s="7"/>
    </row>
    <row r="128" spans="1: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33"/>
      <c r="M128" s="33"/>
      <c r="N128" s="7"/>
      <c r="O128" s="7"/>
    </row>
    <row r="129" spans="1:1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33"/>
      <c r="M129" s="33"/>
      <c r="N129" s="7"/>
      <c r="O129" s="7"/>
    </row>
    <row r="130" spans="1:1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33"/>
      <c r="M130" s="33"/>
      <c r="N130" s="7"/>
      <c r="O130" s="7"/>
    </row>
    <row r="131" spans="1:1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33"/>
      <c r="M131" s="33"/>
      <c r="N131" s="7"/>
      <c r="O131" s="7"/>
    </row>
    <row r="132" spans="1:1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33"/>
      <c r="M132" s="33"/>
      <c r="N132" s="7"/>
      <c r="O132" s="7"/>
    </row>
    <row r="133" spans="1:1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33"/>
      <c r="M133" s="33"/>
      <c r="N133" s="7"/>
      <c r="O133" s="7"/>
    </row>
    <row r="134" spans="1:1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33"/>
      <c r="M134" s="33"/>
      <c r="N134" s="7"/>
      <c r="O134" s="7"/>
    </row>
    <row r="135" spans="1:1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33"/>
      <c r="M135" s="33"/>
      <c r="N135" s="7"/>
      <c r="O135" s="7"/>
    </row>
    <row r="136" spans="1:1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33"/>
      <c r="M136" s="33"/>
      <c r="N136" s="7"/>
      <c r="O136" s="7"/>
    </row>
    <row r="137" spans="1:1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33"/>
      <c r="M137" s="33"/>
      <c r="N137" s="7"/>
      <c r="O137" s="7"/>
    </row>
    <row r="138" spans="1:1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33"/>
      <c r="M138" s="33"/>
      <c r="N138" s="7"/>
      <c r="O138" s="7"/>
    </row>
    <row r="139" spans="1:1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33"/>
      <c r="M139" s="33"/>
      <c r="N139" s="7"/>
      <c r="O139" s="7"/>
    </row>
    <row r="140" spans="1:1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33"/>
      <c r="M140" s="33"/>
      <c r="N140" s="7"/>
      <c r="O140" s="7"/>
    </row>
    <row r="141" spans="1:1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33"/>
      <c r="M141" s="33"/>
      <c r="N141" s="7"/>
      <c r="O141" s="7"/>
    </row>
    <row r="142" spans="1:1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33"/>
      <c r="M142" s="33"/>
      <c r="N142" s="7"/>
      <c r="O142" s="7"/>
    </row>
    <row r="143" spans="1:1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33"/>
      <c r="M143" s="33"/>
      <c r="N143" s="7"/>
      <c r="O143" s="7"/>
    </row>
    <row r="144" spans="1:1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33"/>
      <c r="M144" s="33"/>
      <c r="N144" s="7"/>
      <c r="O144" s="7"/>
    </row>
    <row r="145" spans="1:1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33"/>
      <c r="M145" s="33"/>
      <c r="N145" s="7"/>
      <c r="O145" s="7"/>
    </row>
    <row r="146" spans="1:1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33"/>
      <c r="M146" s="33"/>
      <c r="N146" s="7"/>
      <c r="O146" s="7"/>
    </row>
    <row r="147" spans="1:1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33"/>
      <c r="M147" s="33"/>
      <c r="N147" s="7"/>
      <c r="O147" s="7"/>
    </row>
    <row r="148" spans="1:1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33"/>
      <c r="M148" s="33"/>
      <c r="N148" s="7"/>
      <c r="O148" s="7"/>
    </row>
    <row r="149" spans="1:1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33"/>
      <c r="M149" s="33"/>
      <c r="N149" s="7"/>
      <c r="O149" s="7"/>
    </row>
    <row r="150" spans="1:1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33"/>
      <c r="M150" s="33"/>
      <c r="N150" s="7"/>
      <c r="O150" s="7"/>
    </row>
    <row r="151" spans="1:1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33"/>
      <c r="M151" s="33"/>
      <c r="N151" s="7"/>
      <c r="O151" s="7"/>
    </row>
    <row r="152" spans="1:1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33"/>
      <c r="M152" s="33"/>
      <c r="N152" s="7"/>
      <c r="O152" s="7"/>
    </row>
    <row r="153" spans="1:1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33"/>
      <c r="M153" s="33"/>
      <c r="N153" s="7"/>
      <c r="O153" s="7"/>
    </row>
    <row r="154" spans="1:1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33"/>
      <c r="M154" s="33"/>
      <c r="N154" s="7"/>
      <c r="O154" s="7"/>
    </row>
    <row r="155" spans="1:1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33"/>
      <c r="M155" s="33"/>
      <c r="N155" s="7"/>
      <c r="O155" s="7"/>
    </row>
    <row r="156" spans="1:1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33"/>
      <c r="M156" s="33"/>
      <c r="N156" s="7"/>
      <c r="O156" s="7"/>
    </row>
    <row r="157" spans="1:1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33"/>
      <c r="M157" s="33"/>
      <c r="N157" s="7"/>
      <c r="O157" s="7"/>
    </row>
    <row r="158" spans="1:1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33"/>
      <c r="M158" s="33"/>
      <c r="N158" s="7"/>
      <c r="O158" s="7"/>
    </row>
    <row r="159" spans="1:1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33"/>
      <c r="M159" s="33"/>
      <c r="N159" s="7"/>
      <c r="O159" s="7"/>
    </row>
    <row r="160" spans="1:1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33"/>
      <c r="M160" s="33"/>
      <c r="N160" s="7"/>
      <c r="O160" s="7"/>
    </row>
    <row r="161" spans="1:1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33"/>
      <c r="M161" s="33"/>
      <c r="N161" s="7"/>
      <c r="O161" s="7"/>
    </row>
    <row r="162" spans="1:1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33"/>
      <c r="M162" s="33"/>
      <c r="N162" s="7"/>
      <c r="O162" s="7"/>
    </row>
    <row r="163" spans="1:1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33"/>
      <c r="M163" s="33"/>
      <c r="N163" s="7"/>
      <c r="O163" s="7"/>
    </row>
    <row r="164" spans="1:1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33"/>
      <c r="M164" s="33"/>
      <c r="N164" s="7"/>
      <c r="O164" s="7"/>
    </row>
    <row r="165" spans="1:1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33"/>
      <c r="M165" s="33"/>
      <c r="N165" s="7"/>
      <c r="O165" s="7"/>
    </row>
    <row r="166" spans="1:1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33"/>
      <c r="M166" s="33"/>
      <c r="N166" s="7"/>
      <c r="O166" s="7"/>
    </row>
    <row r="167" spans="1:1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33"/>
      <c r="M167" s="33"/>
      <c r="N167" s="7"/>
      <c r="O167" s="7"/>
    </row>
    <row r="168" spans="1:1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33"/>
      <c r="M168" s="33"/>
      <c r="N168" s="7"/>
      <c r="O168" s="7"/>
    </row>
    <row r="169" spans="1:1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33"/>
      <c r="M169" s="33"/>
      <c r="N169" s="7"/>
      <c r="O169" s="7"/>
    </row>
    <row r="170" spans="1:1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33"/>
      <c r="M170" s="33"/>
      <c r="N170" s="7"/>
      <c r="O170" s="7"/>
    </row>
    <row r="171" spans="1:1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33"/>
      <c r="M171" s="33"/>
      <c r="N171" s="7"/>
      <c r="O171" s="7"/>
    </row>
    <row r="172" spans="1:1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33"/>
      <c r="M172" s="33"/>
      <c r="N172" s="7"/>
      <c r="O172" s="7"/>
    </row>
    <row r="173" spans="1:1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33"/>
      <c r="M173" s="33"/>
      <c r="N173" s="7"/>
      <c r="O173" s="7"/>
    </row>
    <row r="174" spans="1:1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33"/>
      <c r="M174" s="33"/>
      <c r="N174" s="7"/>
      <c r="O174" s="7"/>
    </row>
    <row r="175" spans="1:1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33"/>
      <c r="M175" s="33"/>
      <c r="N175" s="7"/>
      <c r="O175" s="7"/>
    </row>
    <row r="176" spans="1:1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33"/>
      <c r="M176" s="33"/>
      <c r="N176" s="7"/>
      <c r="O176" s="7"/>
    </row>
    <row r="177" spans="1:1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33"/>
      <c r="M177" s="33"/>
      <c r="N177" s="7"/>
      <c r="O177" s="7"/>
    </row>
    <row r="178" spans="1:1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33"/>
      <c r="M178" s="33"/>
      <c r="N178" s="7"/>
      <c r="O178" s="7"/>
    </row>
    <row r="179" spans="1:1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33"/>
      <c r="M179" s="33"/>
      <c r="N179" s="7"/>
      <c r="O179" s="7"/>
    </row>
    <row r="180" spans="1:1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33"/>
      <c r="M180" s="33"/>
      <c r="N180" s="7"/>
      <c r="O180" s="7"/>
    </row>
    <row r="181" spans="1:1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33"/>
      <c r="M181" s="33"/>
      <c r="N181" s="7"/>
      <c r="O181" s="7"/>
    </row>
    <row r="182" spans="1:1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33"/>
      <c r="M182" s="33"/>
      <c r="N182" s="7"/>
      <c r="O182" s="7"/>
    </row>
    <row r="183" spans="1:1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33"/>
      <c r="M183" s="33"/>
      <c r="N183" s="7"/>
      <c r="O183" s="7"/>
    </row>
    <row r="184" spans="1:1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33"/>
      <c r="M184" s="33"/>
      <c r="N184" s="7"/>
      <c r="O184" s="7"/>
    </row>
    <row r="185" spans="1:1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33"/>
      <c r="M185" s="33"/>
      <c r="N185" s="7"/>
      <c r="O185" s="7"/>
    </row>
    <row r="186" spans="1:1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33"/>
      <c r="M186" s="33"/>
      <c r="N186" s="7"/>
      <c r="O186" s="7"/>
    </row>
    <row r="187" spans="1:1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33"/>
      <c r="M187" s="33"/>
      <c r="N187" s="7"/>
      <c r="O187" s="7"/>
    </row>
    <row r="188" spans="1:1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33"/>
      <c r="M188" s="33"/>
      <c r="N188" s="7"/>
      <c r="O188" s="7"/>
    </row>
    <row r="189" spans="1:1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33"/>
      <c r="M189" s="33"/>
      <c r="N189" s="7"/>
      <c r="O189" s="7"/>
    </row>
    <row r="190" spans="1:1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33"/>
      <c r="M190" s="33"/>
      <c r="N190" s="7"/>
      <c r="O190" s="7"/>
    </row>
    <row r="191" spans="1:1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33"/>
      <c r="M191" s="33"/>
      <c r="N191" s="7"/>
      <c r="O191" s="7"/>
    </row>
    <row r="192" spans="1:1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33"/>
      <c r="M192" s="33"/>
      <c r="N192" s="7"/>
      <c r="O192" s="7"/>
    </row>
    <row r="193" spans="1:1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33"/>
      <c r="M193" s="33"/>
      <c r="N193" s="7"/>
      <c r="O193" s="7"/>
    </row>
    <row r="194" spans="1:1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33"/>
      <c r="M194" s="33"/>
      <c r="N194" s="7"/>
      <c r="O194" s="7"/>
    </row>
    <row r="195" spans="1:1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33"/>
      <c r="M195" s="33"/>
      <c r="N195" s="7"/>
      <c r="O195" s="7"/>
    </row>
    <row r="196" spans="1:1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33"/>
      <c r="M196" s="33"/>
      <c r="N196" s="7"/>
      <c r="O196" s="7"/>
    </row>
    <row r="197" spans="1:1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33"/>
      <c r="M197" s="33"/>
      <c r="N197" s="7"/>
      <c r="O197" s="7"/>
    </row>
    <row r="198" spans="1:1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33"/>
      <c r="M198" s="33"/>
      <c r="N198" s="7"/>
      <c r="O198" s="7"/>
    </row>
    <row r="199" spans="1:1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33"/>
      <c r="M199" s="33"/>
      <c r="N199" s="7"/>
      <c r="O199" s="7"/>
    </row>
    <row r="200" spans="1:1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33"/>
      <c r="M200" s="33"/>
      <c r="N200" s="7"/>
      <c r="O200" s="7"/>
    </row>
    <row r="201" spans="1:1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48"/>
      <c r="M201" s="48"/>
      <c r="N201" s="27"/>
      <c r="O201" s="27"/>
    </row>
  </sheetData>
  <sheetProtection formatCells="0" insertHyperlinks="0" autoFilter="0"/>
  <mergeCells count="10">
    <mergeCell ref="A1:M1"/>
    <mergeCell ref="A2:D2"/>
    <mergeCell ref="D3:I3"/>
    <mergeCell ref="D4:F4"/>
    <mergeCell ref="G4:I4"/>
    <mergeCell ref="A3:A5"/>
    <mergeCell ref="B3:B5"/>
    <mergeCell ref="L3:L5"/>
    <mergeCell ref="M3:M5"/>
    <mergeCell ref="J3:K4"/>
  </mergeCells>
  <pageMargins left="0.7" right="0.7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tabSelected="1" view="pageBreakPreview" zoomScaleNormal="100" zoomScaleSheetLayoutView="100" workbookViewId="0">
      <selection activeCell="D13" sqref="D13"/>
    </sheetView>
  </sheetViews>
  <sheetFormatPr defaultColWidth="9" defaultRowHeight="13.5"/>
  <cols>
    <col min="1" max="1" width="29.5" style="1" customWidth="true"/>
    <col min="2" max="2" width="18" style="1" customWidth="true"/>
    <col min="3" max="4" width="15" style="1" customWidth="true"/>
    <col min="5" max="5" width="19" style="1" customWidth="true"/>
    <col min="6" max="6" width="17" style="1" customWidth="true"/>
    <col min="7" max="8" width="19" style="1" customWidth="true"/>
    <col min="9" max="9" width="15" style="1" customWidth="true"/>
    <col min="10" max="10" width="22" style="1" customWidth="true"/>
    <col min="11" max="11" width="22.125" style="1" customWidth="true"/>
    <col min="12" max="16384" width="9" style="1"/>
  </cols>
  <sheetData>
    <row r="1" ht="33" customHeight="true" spans="1:11">
      <c r="A1" s="4" t="s">
        <v>40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18" customHeight="true" spans="1:11">
      <c r="A2" s="6" t="s">
        <v>1</v>
      </c>
      <c r="B2" s="6"/>
      <c r="C2" s="6"/>
      <c r="D2" s="7"/>
      <c r="E2" s="7"/>
      <c r="F2" s="7"/>
      <c r="G2" s="7"/>
      <c r="H2" s="7"/>
      <c r="I2" s="7"/>
      <c r="J2" s="7"/>
      <c r="K2" s="7"/>
    </row>
    <row r="3" ht="18.75" spans="1:11">
      <c r="A3" s="8" t="s">
        <v>2</v>
      </c>
      <c r="B3" s="8" t="s">
        <v>41</v>
      </c>
      <c r="C3" s="8" t="s">
        <v>4</v>
      </c>
      <c r="D3" s="8"/>
      <c r="E3" s="8"/>
      <c r="F3" s="8"/>
      <c r="G3" s="8"/>
      <c r="H3" s="8"/>
      <c r="I3" s="8" t="s">
        <v>5</v>
      </c>
      <c r="J3" s="8" t="s">
        <v>6</v>
      </c>
      <c r="K3" s="8" t="s">
        <v>7</v>
      </c>
    </row>
    <row r="4" ht="18.75" spans="1:11">
      <c r="A4" s="8"/>
      <c r="B4" s="8"/>
      <c r="C4" s="8" t="s">
        <v>8</v>
      </c>
      <c r="D4" s="8"/>
      <c r="E4" s="8"/>
      <c r="F4" s="8" t="s">
        <v>9</v>
      </c>
      <c r="G4" s="8"/>
      <c r="H4" s="8"/>
      <c r="I4" s="20"/>
      <c r="J4" s="20"/>
      <c r="K4" s="20"/>
    </row>
    <row r="5" ht="18.75" spans="1:11">
      <c r="A5" s="8"/>
      <c r="B5" s="8"/>
      <c r="C5" s="8" t="s">
        <v>10</v>
      </c>
      <c r="D5" s="8" t="s">
        <v>11</v>
      </c>
      <c r="E5" s="8" t="s">
        <v>12</v>
      </c>
      <c r="F5" s="8" t="s">
        <v>10</v>
      </c>
      <c r="G5" s="8" t="s">
        <v>11</v>
      </c>
      <c r="H5" s="8" t="s">
        <v>12</v>
      </c>
      <c r="I5" s="21"/>
      <c r="J5" s="21"/>
      <c r="K5" s="21"/>
    </row>
    <row r="6" ht="30" customHeight="true" spans="1:11">
      <c r="A6" s="9" t="s">
        <v>15</v>
      </c>
      <c r="B6" s="9" t="s">
        <v>16</v>
      </c>
      <c r="C6" s="10" t="s">
        <v>16</v>
      </c>
      <c r="D6" s="10" t="s">
        <v>16</v>
      </c>
      <c r="E6" s="10" t="s">
        <v>16</v>
      </c>
      <c r="F6" s="10" t="s">
        <v>16</v>
      </c>
      <c r="G6" s="10" t="s">
        <v>16</v>
      </c>
      <c r="H6" s="10" t="s">
        <v>16</v>
      </c>
      <c r="I6" s="9" t="s">
        <v>17</v>
      </c>
      <c r="J6" s="9" t="s">
        <v>18</v>
      </c>
      <c r="K6" s="9" t="s">
        <v>18</v>
      </c>
    </row>
    <row r="7" s="1" customFormat="true" ht="30" customHeight="true" spans="1:11">
      <c r="A7" s="9" t="s">
        <v>19</v>
      </c>
      <c r="B7" s="9">
        <v>340</v>
      </c>
      <c r="C7" s="11">
        <v>22</v>
      </c>
      <c r="D7" s="11">
        <v>58</v>
      </c>
      <c r="E7" s="11">
        <v>44</v>
      </c>
      <c r="F7" s="11">
        <v>156</v>
      </c>
      <c r="G7" s="11">
        <v>24</v>
      </c>
      <c r="H7" s="11">
        <v>36</v>
      </c>
      <c r="I7" s="9">
        <v>1108</v>
      </c>
      <c r="J7" s="22">
        <v>45.6496</v>
      </c>
      <c r="K7" s="22">
        <v>15.54</v>
      </c>
    </row>
    <row r="8" ht="30" customHeight="true" spans="1:11">
      <c r="A8" s="9" t="s">
        <v>20</v>
      </c>
      <c r="B8" s="9">
        <v>18</v>
      </c>
      <c r="C8" s="12">
        <v>0</v>
      </c>
      <c r="D8" s="12">
        <v>1</v>
      </c>
      <c r="E8" s="12">
        <v>0</v>
      </c>
      <c r="F8" s="12">
        <v>16</v>
      </c>
      <c r="G8" s="12">
        <v>1</v>
      </c>
      <c r="H8" s="12">
        <v>0</v>
      </c>
      <c r="I8" s="9">
        <v>1108</v>
      </c>
      <c r="J8" s="23">
        <v>1.99</v>
      </c>
      <c r="K8" s="23">
        <v>0.41</v>
      </c>
    </row>
    <row r="9" ht="30" customHeight="true" spans="1:11">
      <c r="A9" s="9" t="s">
        <v>21</v>
      </c>
      <c r="B9" s="9">
        <v>12</v>
      </c>
      <c r="C9" s="9">
        <v>0</v>
      </c>
      <c r="D9" s="9">
        <v>0</v>
      </c>
      <c r="E9" s="9">
        <v>0</v>
      </c>
      <c r="F9" s="9">
        <v>11</v>
      </c>
      <c r="G9" s="9">
        <v>1</v>
      </c>
      <c r="H9" s="9">
        <v>0</v>
      </c>
      <c r="I9" s="9">
        <v>1108</v>
      </c>
      <c r="J9" s="23">
        <v>1.3296</v>
      </c>
      <c r="K9" s="23">
        <v>0.226</v>
      </c>
    </row>
    <row r="10" ht="30" customHeight="true" spans="1:11">
      <c r="A10" s="9" t="s">
        <v>22</v>
      </c>
      <c r="B10" s="9">
        <v>83</v>
      </c>
      <c r="C10" s="9">
        <v>9</v>
      </c>
      <c r="D10" s="9">
        <v>8</v>
      </c>
      <c r="E10" s="9">
        <v>6</v>
      </c>
      <c r="F10" s="9">
        <v>20</v>
      </c>
      <c r="G10" s="9">
        <v>18</v>
      </c>
      <c r="H10" s="9">
        <v>22</v>
      </c>
      <c r="I10" s="9">
        <v>1108</v>
      </c>
      <c r="J10" s="23">
        <v>10.52</v>
      </c>
      <c r="K10" s="23">
        <v>4.8</v>
      </c>
    </row>
    <row r="11" ht="30" customHeight="true" spans="1:11">
      <c r="A11" s="9" t="s">
        <v>23</v>
      </c>
      <c r="B11" s="9">
        <v>212</v>
      </c>
      <c r="C11" s="9">
        <v>41</v>
      </c>
      <c r="D11" s="9">
        <v>125</v>
      </c>
      <c r="E11" s="9">
        <v>2</v>
      </c>
      <c r="F11" s="9">
        <v>32</v>
      </c>
      <c r="G11" s="9">
        <v>7</v>
      </c>
      <c r="H11" s="9">
        <v>5</v>
      </c>
      <c r="I11" s="9">
        <v>1108</v>
      </c>
      <c r="J11" s="23">
        <v>23.4896</v>
      </c>
      <c r="K11" s="23">
        <v>19.045</v>
      </c>
    </row>
    <row r="12" ht="30" customHeight="true" spans="1:11">
      <c r="A12" s="9" t="s">
        <v>24</v>
      </c>
      <c r="B12" s="9">
        <v>156</v>
      </c>
      <c r="C12" s="9">
        <v>75</v>
      </c>
      <c r="D12" s="9">
        <v>18</v>
      </c>
      <c r="E12" s="9">
        <v>23</v>
      </c>
      <c r="F12" s="9">
        <v>32</v>
      </c>
      <c r="G12" s="9">
        <v>1</v>
      </c>
      <c r="H12" s="9">
        <v>7</v>
      </c>
      <c r="I12" s="9">
        <v>1080</v>
      </c>
      <c r="J12" s="23">
        <v>16.848</v>
      </c>
      <c r="K12" s="23">
        <v>4.272</v>
      </c>
    </row>
    <row r="13" ht="30" customHeight="true" spans="1:11">
      <c r="A13" s="9" t="s">
        <v>25</v>
      </c>
      <c r="B13" s="9">
        <v>123</v>
      </c>
      <c r="C13" s="9">
        <v>7</v>
      </c>
      <c r="D13" s="9">
        <v>24</v>
      </c>
      <c r="E13" s="9">
        <v>1</v>
      </c>
      <c r="F13" s="9">
        <v>83</v>
      </c>
      <c r="G13" s="9">
        <v>3</v>
      </c>
      <c r="H13" s="9">
        <v>5</v>
      </c>
      <c r="I13" s="9">
        <v>1080</v>
      </c>
      <c r="J13" s="23">
        <v>13.284</v>
      </c>
      <c r="K13" s="23">
        <v>4.656</v>
      </c>
    </row>
    <row r="14" ht="30" customHeight="true" spans="1:11">
      <c r="A14" s="9" t="s">
        <v>26</v>
      </c>
      <c r="B14" s="9">
        <v>37</v>
      </c>
      <c r="C14" s="9">
        <v>13</v>
      </c>
      <c r="D14" s="9">
        <v>1</v>
      </c>
      <c r="E14" s="9">
        <v>1</v>
      </c>
      <c r="F14" s="9">
        <v>19</v>
      </c>
      <c r="G14" s="9">
        <v>2</v>
      </c>
      <c r="H14" s="9">
        <v>1</v>
      </c>
      <c r="I14" s="9">
        <v>1080</v>
      </c>
      <c r="J14" s="23">
        <v>3.996</v>
      </c>
      <c r="K14" s="23">
        <v>0.732</v>
      </c>
    </row>
    <row r="15" ht="30" customHeight="true" spans="1:11">
      <c r="A15" s="9" t="s">
        <v>27</v>
      </c>
      <c r="B15" s="9">
        <v>31</v>
      </c>
      <c r="C15" s="13">
        <v>3</v>
      </c>
      <c r="D15" s="13">
        <v>0</v>
      </c>
      <c r="E15" s="13">
        <v>11</v>
      </c>
      <c r="F15" s="13">
        <v>12</v>
      </c>
      <c r="G15" s="13">
        <v>0</v>
      </c>
      <c r="H15" s="13">
        <v>5</v>
      </c>
      <c r="I15" s="9">
        <v>1080</v>
      </c>
      <c r="J15" s="23">
        <v>3.35</v>
      </c>
      <c r="K15" s="23">
        <v>0.68</v>
      </c>
    </row>
    <row r="16" ht="30" customHeight="true" spans="1:11">
      <c r="A16" s="9" t="s">
        <v>28</v>
      </c>
      <c r="B16" s="14">
        <v>83</v>
      </c>
      <c r="C16" s="14">
        <v>24</v>
      </c>
      <c r="D16" s="14">
        <v>5</v>
      </c>
      <c r="E16" s="14">
        <v>0</v>
      </c>
      <c r="F16" s="14">
        <v>46</v>
      </c>
      <c r="G16" s="14">
        <v>2</v>
      </c>
      <c r="H16" s="14">
        <v>6</v>
      </c>
      <c r="I16" s="14">
        <v>1080</v>
      </c>
      <c r="J16" s="24">
        <v>8.964</v>
      </c>
      <c r="K16" s="24">
        <v>2.236</v>
      </c>
    </row>
    <row r="17" ht="30" customHeight="true" spans="1:11">
      <c r="A17" s="9" t="s">
        <v>29</v>
      </c>
      <c r="B17" s="9">
        <v>102</v>
      </c>
      <c r="C17" s="9">
        <v>3</v>
      </c>
      <c r="D17" s="9">
        <v>8</v>
      </c>
      <c r="E17" s="9">
        <v>2</v>
      </c>
      <c r="F17" s="9">
        <v>33</v>
      </c>
      <c r="G17" s="9">
        <v>46</v>
      </c>
      <c r="H17" s="9">
        <v>10</v>
      </c>
      <c r="I17" s="9">
        <v>1080</v>
      </c>
      <c r="J17" s="23">
        <f>1.404+1.404+9.612</f>
        <v>12.42</v>
      </c>
      <c r="K17" s="23">
        <f>1.198+6.962</f>
        <v>8.16</v>
      </c>
    </row>
    <row r="18" ht="30" customHeight="true" spans="1:11">
      <c r="A18" s="9" t="s">
        <v>30</v>
      </c>
      <c r="B18" s="9">
        <v>30</v>
      </c>
      <c r="C18" s="9">
        <v>7</v>
      </c>
      <c r="D18" s="9">
        <v>6</v>
      </c>
      <c r="E18" s="9">
        <v>0</v>
      </c>
      <c r="F18" s="9">
        <v>15</v>
      </c>
      <c r="G18" s="9">
        <v>1</v>
      </c>
      <c r="H18" s="9">
        <v>1</v>
      </c>
      <c r="I18" s="9">
        <v>1080</v>
      </c>
      <c r="J18" s="23">
        <v>3.24</v>
      </c>
      <c r="K18" s="23">
        <v>1.057</v>
      </c>
    </row>
    <row r="19" ht="30" customHeight="true" spans="1:11">
      <c r="A19" s="9" t="s">
        <v>31</v>
      </c>
      <c r="B19" s="9">
        <v>83</v>
      </c>
      <c r="C19" s="9">
        <v>12</v>
      </c>
      <c r="D19" s="9">
        <v>6</v>
      </c>
      <c r="E19" s="9">
        <v>9</v>
      </c>
      <c r="F19" s="9">
        <v>49</v>
      </c>
      <c r="G19" s="9">
        <v>1</v>
      </c>
      <c r="H19" s="9">
        <v>6</v>
      </c>
      <c r="I19" s="9">
        <v>1080</v>
      </c>
      <c r="J19" s="23">
        <v>8.96</v>
      </c>
      <c r="K19" s="23">
        <v>1.98</v>
      </c>
    </row>
    <row r="20" s="2" customFormat="true" ht="30" customHeight="true" spans="1:11">
      <c r="A20" s="9" t="s">
        <v>32</v>
      </c>
      <c r="B20" s="9">
        <v>161</v>
      </c>
      <c r="C20" s="9">
        <v>23</v>
      </c>
      <c r="D20" s="9">
        <v>32</v>
      </c>
      <c r="E20" s="9">
        <v>15</v>
      </c>
      <c r="F20" s="9">
        <v>74</v>
      </c>
      <c r="G20" s="9">
        <v>1</v>
      </c>
      <c r="H20" s="9">
        <v>16</v>
      </c>
      <c r="I20" s="9">
        <v>1080</v>
      </c>
      <c r="J20" s="23">
        <v>22.572</v>
      </c>
      <c r="K20" s="23">
        <v>6.415</v>
      </c>
    </row>
    <row r="21" s="3" customFormat="true" ht="30" customHeight="true" spans="1:11">
      <c r="A21" s="15" t="s">
        <v>42</v>
      </c>
      <c r="B21" s="16">
        <v>126</v>
      </c>
      <c r="C21" s="15">
        <v>3</v>
      </c>
      <c r="D21" s="16">
        <v>21</v>
      </c>
      <c r="E21" s="16">
        <v>1</v>
      </c>
      <c r="F21" s="16">
        <v>81</v>
      </c>
      <c r="G21" s="16">
        <v>13</v>
      </c>
      <c r="H21" s="16">
        <v>7</v>
      </c>
      <c r="I21" s="16">
        <v>1080</v>
      </c>
      <c r="J21" s="25">
        <v>16.2</v>
      </c>
      <c r="K21" s="25">
        <v>5.51</v>
      </c>
    </row>
    <row r="22" ht="30" customHeight="true" spans="1:11">
      <c r="A22" s="9" t="s">
        <v>34</v>
      </c>
      <c r="B22" s="9">
        <v>84</v>
      </c>
      <c r="C22" s="9">
        <v>4</v>
      </c>
      <c r="D22" s="9">
        <v>29</v>
      </c>
      <c r="E22" s="9">
        <v>2</v>
      </c>
      <c r="F22" s="9">
        <v>33</v>
      </c>
      <c r="G22" s="9">
        <v>3</v>
      </c>
      <c r="H22" s="9">
        <v>13</v>
      </c>
      <c r="I22" s="9">
        <v>1080</v>
      </c>
      <c r="J22" s="23">
        <v>9.072</v>
      </c>
      <c r="K22" s="23">
        <v>5.237</v>
      </c>
    </row>
    <row r="23" ht="30" customHeight="true" spans="1:11">
      <c r="A23" s="9" t="s">
        <v>35</v>
      </c>
      <c r="B23" s="9">
        <v>150</v>
      </c>
      <c r="C23" s="9">
        <v>25</v>
      </c>
      <c r="D23" s="9">
        <v>47</v>
      </c>
      <c r="E23" s="9">
        <v>6</v>
      </c>
      <c r="F23" s="9">
        <v>57</v>
      </c>
      <c r="G23" s="9">
        <v>11</v>
      </c>
      <c r="H23" s="9">
        <v>4</v>
      </c>
      <c r="I23" s="9">
        <v>1080</v>
      </c>
      <c r="J23" s="23">
        <v>16.2</v>
      </c>
      <c r="K23" s="23">
        <v>9.01</v>
      </c>
    </row>
    <row r="24" s="2" customFormat="true" ht="30" customHeight="true" spans="1:11">
      <c r="A24" s="9" t="s">
        <v>36</v>
      </c>
      <c r="B24" s="9">
        <v>33</v>
      </c>
      <c r="C24" s="9">
        <v>4</v>
      </c>
      <c r="D24" s="9">
        <v>11</v>
      </c>
      <c r="E24" s="9">
        <v>0</v>
      </c>
      <c r="F24" s="9">
        <v>10</v>
      </c>
      <c r="G24" s="9">
        <v>6</v>
      </c>
      <c r="H24" s="9">
        <v>2</v>
      </c>
      <c r="I24" s="9">
        <v>1080</v>
      </c>
      <c r="J24" s="23">
        <v>3.564</v>
      </c>
      <c r="K24" s="23">
        <v>2.528</v>
      </c>
    </row>
    <row r="25" ht="30" customHeight="true" spans="1:11">
      <c r="A25" s="9" t="s">
        <v>37</v>
      </c>
      <c r="B25" s="9">
        <v>110</v>
      </c>
      <c r="C25" s="9">
        <v>34</v>
      </c>
      <c r="D25" s="9">
        <v>14</v>
      </c>
      <c r="E25" s="9">
        <v>4</v>
      </c>
      <c r="F25" s="9">
        <v>46</v>
      </c>
      <c r="G25" s="9">
        <v>9</v>
      </c>
      <c r="H25" s="9">
        <v>3</v>
      </c>
      <c r="I25" s="9">
        <v>1080</v>
      </c>
      <c r="J25" s="23">
        <v>11.88</v>
      </c>
      <c r="K25" s="23">
        <v>4.059</v>
      </c>
    </row>
    <row r="26" ht="30" customHeight="true" spans="1:11">
      <c r="A26" s="17" t="s">
        <v>38</v>
      </c>
      <c r="B26" s="9">
        <v>69</v>
      </c>
      <c r="C26" s="9">
        <v>4</v>
      </c>
      <c r="D26" s="9">
        <v>9</v>
      </c>
      <c r="E26" s="9">
        <v>8</v>
      </c>
      <c r="F26" s="9">
        <v>48</v>
      </c>
      <c r="G26" s="9">
        <v>0</v>
      </c>
      <c r="H26" s="9">
        <v>0</v>
      </c>
      <c r="I26" s="9">
        <v>1080</v>
      </c>
      <c r="J26" s="23">
        <v>7.452</v>
      </c>
      <c r="K26" s="23">
        <v>1.938</v>
      </c>
    </row>
    <row r="27" ht="30" customHeight="true" spans="1:11">
      <c r="A27" s="9" t="s">
        <v>39</v>
      </c>
      <c r="B27" s="9">
        <f t="shared" ref="B27:H27" si="0">SUM(B7:B26)</f>
        <v>2043</v>
      </c>
      <c r="C27" s="9">
        <f t="shared" si="0"/>
        <v>313</v>
      </c>
      <c r="D27" s="9">
        <f t="shared" si="0"/>
        <v>423</v>
      </c>
      <c r="E27" s="9">
        <f t="shared" si="0"/>
        <v>135</v>
      </c>
      <c r="F27" s="9">
        <f t="shared" si="0"/>
        <v>873</v>
      </c>
      <c r="G27" s="9">
        <f t="shared" si="0"/>
        <v>150</v>
      </c>
      <c r="H27" s="9">
        <f t="shared" si="0"/>
        <v>149</v>
      </c>
      <c r="I27" s="9"/>
      <c r="J27" s="26">
        <f>SUM(J7:J26)</f>
        <v>240.9808</v>
      </c>
      <c r="K27" s="26">
        <f>SUM(K7:K26)</f>
        <v>98.491</v>
      </c>
    </row>
    <row r="28" spans="1:1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1">
      <c r="A30" s="18"/>
      <c r="B30" s="18"/>
      <c r="C30" s="18"/>
      <c r="D30" s="18"/>
      <c r="E30" s="18"/>
      <c r="F30" s="19" t="s">
        <v>43</v>
      </c>
      <c r="G30" s="18"/>
      <c r="H30" s="18"/>
      <c r="I30" s="18"/>
      <c r="J30" s="18"/>
      <c r="K30" s="18"/>
    </row>
    <row r="31" spans="1:1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1:1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 spans="1:1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1:1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1:1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1:1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1:1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1:1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 spans="1:1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 spans="1:1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</row>
    <row r="61" spans="1:1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</row>
    <row r="62" spans="1:1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</row>
    <row r="63" spans="1:1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</row>
    <row r="64" spans="1:1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</row>
    <row r="65" spans="1:1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</row>
    <row r="66" spans="1:1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</row>
    <row r="67" spans="1:1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</row>
    <row r="68" spans="1:1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</row>
    <row r="71" spans="1:1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</row>
    <row r="72" spans="1:1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</row>
    <row r="73" spans="1:1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</row>
    <row r="74" spans="1:1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</row>
    <row r="75" spans="1:1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</row>
    <row r="76" spans="1:1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</row>
    <row r="77" spans="1:1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</row>
    <row r="78" spans="1:1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</row>
    <row r="79" spans="1:1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</row>
    <row r="80" spans="1:1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</row>
    <row r="81" spans="1:1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</row>
    <row r="82" spans="1:1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</row>
    <row r="83" spans="1:1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</row>
    <row r="84" spans="1:1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</row>
    <row r="85" spans="1:1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</row>
    <row r="86" spans="1:1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</row>
    <row r="87" spans="1:1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</row>
    <row r="88" spans="1:1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</row>
    <row r="89" spans="1:1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</row>
    <row r="90" spans="1:1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</row>
    <row r="91" spans="1:1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</row>
    <row r="92" spans="1:1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</row>
    <row r="93" spans="1:1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</row>
    <row r="94" spans="1:1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</row>
    <row r="95" spans="1:1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</row>
    <row r="96" spans="1:1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</row>
    <row r="97" spans="1:1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</row>
    <row r="98" spans="1:1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</row>
    <row r="99" spans="1:1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</row>
    <row r="100" spans="1:1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</row>
    <row r="101" spans="1:1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</row>
    <row r="102" spans="1:1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</row>
    <row r="103" spans="1:1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</row>
    <row r="104" spans="1:1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</row>
    <row r="105" spans="1:1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</row>
    <row r="106" spans="1:1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</row>
    <row r="107" spans="1:1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</row>
    <row r="108" spans="1:1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</row>
    <row r="109" spans="1:1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</row>
    <row r="110" spans="1:1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</row>
    <row r="111" spans="1:1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</row>
    <row r="112" spans="1:1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</row>
    <row r="113" spans="1:1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</row>
    <row r="114" spans="1:1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</row>
    <row r="115" spans="1:1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</row>
    <row r="116" spans="1:1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</row>
    <row r="117" spans="1:1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</row>
    <row r="118" spans="1:1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</row>
    <row r="119" spans="1:1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</row>
    <row r="120" spans="1:1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</row>
    <row r="121" spans="1:1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</row>
    <row r="122" spans="1:1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</row>
    <row r="123" spans="1:1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</row>
    <row r="124" spans="1:1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</row>
    <row r="125" spans="1:1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</row>
    <row r="126" spans="1:1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</row>
    <row r="127" spans="1:1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</row>
    <row r="128" spans="1:1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</row>
    <row r="129" spans="1:1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</row>
    <row r="130" spans="1:1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</row>
    <row r="131" spans="1:1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</row>
    <row r="132" spans="1:1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</row>
    <row r="133" spans="1:1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</row>
    <row r="134" spans="1:1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</row>
    <row r="135" spans="1:1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</row>
    <row r="136" spans="1:1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</row>
    <row r="137" spans="1:1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</row>
    <row r="138" spans="1:1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</row>
    <row r="139" spans="1:1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</row>
    <row r="140" spans="1:1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</row>
    <row r="141" spans="1:1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</row>
    <row r="142" spans="1:1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</row>
    <row r="143" spans="1:1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</row>
    <row r="144" spans="1:1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</row>
    <row r="145" spans="1:1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</row>
    <row r="146" spans="1:1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</row>
    <row r="147" spans="1:1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</row>
    <row r="148" spans="1:1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</row>
    <row r="149" spans="1:1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</row>
    <row r="150" spans="1:1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</row>
    <row r="151" spans="1:1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</row>
    <row r="152" spans="1:1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</row>
    <row r="153" spans="1:1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</row>
    <row r="154" spans="1:1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</row>
    <row r="155" spans="1:1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</row>
    <row r="156" spans="1:1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</row>
    <row r="157" spans="1:1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</row>
    <row r="158" spans="1:1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</row>
    <row r="159" spans="1:1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</row>
    <row r="160" spans="1:1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</row>
    <row r="161" spans="1:1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</row>
    <row r="162" spans="1:1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</row>
    <row r="163" spans="1:1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</row>
    <row r="164" spans="1:1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</row>
    <row r="165" spans="1:1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</row>
    <row r="166" spans="1:1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</row>
    <row r="167" spans="1:1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</row>
    <row r="168" spans="1:1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</row>
    <row r="169" spans="1:1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</row>
    <row r="170" spans="1:1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</row>
    <row r="171" spans="1:1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</row>
    <row r="172" spans="1:1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</row>
    <row r="173" spans="1:1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</row>
    <row r="174" spans="1:1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</row>
    <row r="175" spans="1:1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</row>
    <row r="176" spans="1:1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</row>
    <row r="177" spans="1:1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</row>
    <row r="178" spans="1:1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</row>
    <row r="179" spans="1:1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</row>
    <row r="180" spans="1:1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</row>
    <row r="181" spans="1:1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</row>
    <row r="182" spans="1:1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</row>
    <row r="183" spans="1:1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</row>
    <row r="184" spans="1:1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</row>
    <row r="185" spans="1:1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</row>
    <row r="186" spans="1:1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</row>
    <row r="187" spans="1:1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</row>
    <row r="188" spans="1:1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</row>
    <row r="189" spans="1:1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</row>
    <row r="190" spans="1:1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</row>
    <row r="191" spans="1:1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</row>
    <row r="192" spans="1:1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</row>
    <row r="193" spans="1:1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</row>
    <row r="194" spans="1:1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</row>
    <row r="195" spans="1:1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</row>
    <row r="196" spans="1:1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</row>
    <row r="197" spans="1:1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</row>
    <row r="198" spans="1:1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</row>
    <row r="199" spans="1:1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</row>
    <row r="200" spans="1:1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</row>
    <row r="201" spans="1:1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</row>
  </sheetData>
  <sheetProtection formatCells="0" insertHyperlinks="0" autoFilter="0"/>
  <mergeCells count="10">
    <mergeCell ref="A1:K1"/>
    <mergeCell ref="A2:C2"/>
    <mergeCell ref="C3:H3"/>
    <mergeCell ref="C4:E4"/>
    <mergeCell ref="F4:H4"/>
    <mergeCell ref="A3:A5"/>
    <mergeCell ref="B3:B5"/>
    <mergeCell ref="I3:I5"/>
    <mergeCell ref="J3:J5"/>
    <mergeCell ref="K3:K5"/>
  </mergeCells>
  <pageMargins left="0.7" right="0.7" top="0.75" bottom="0.75" header="0.3" footer="0.3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1月农村特困</vt:lpstr>
      <vt:lpstr>1月城市特困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2023-02-20T17:21:56Z</dcterms:created>
  <dcterms:modified xsi:type="dcterms:W3CDTF">2023-02-20T17:22:29Z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