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45" activeTab="0"/>
  </bookViews>
  <sheets>
    <sheet name="Sheet1" sheetId="1" r:id="rId1"/>
  </sheets>
  <definedNames>
    <definedName name="_xlnm.Print_Area" localSheetId="0">'Sheet1'!$A$1:$W$23</definedName>
  </definedNames>
  <calcPr fullCalcOnLoad="1"/>
</workbook>
</file>

<file path=xl/sharedStrings.xml><?xml version="1.0" encoding="utf-8"?>
<sst xmlns="http://schemas.openxmlformats.org/spreadsheetml/2006/main" count="78" uniqueCount="35">
  <si>
    <t>2017年1-7月赣州市本级国有及国有控股企业财务指标情况表</t>
  </si>
  <si>
    <t xml:space="preserve">                                                                                                                                                                                  单位：万元</t>
  </si>
  <si>
    <t>序号</t>
  </si>
  <si>
    <t>企业名称</t>
  </si>
  <si>
    <t>营业总收入</t>
  </si>
  <si>
    <t>营业总成本</t>
  </si>
  <si>
    <t xml:space="preserve">销售费用 </t>
  </si>
  <si>
    <t>管理费用</t>
  </si>
  <si>
    <t>财务费用</t>
  </si>
  <si>
    <t xml:space="preserve">利润总额（亏损总额以“－”号填列） </t>
  </si>
  <si>
    <t xml:space="preserve">应交税金 </t>
  </si>
  <si>
    <t xml:space="preserve">资产总计 </t>
  </si>
  <si>
    <t xml:space="preserve">负债合计 </t>
  </si>
  <si>
    <t>所有者权益合计</t>
  </si>
  <si>
    <t>本年
累计</t>
  </si>
  <si>
    <t>上年
同期</t>
  </si>
  <si>
    <t>赣州市公共交通总公司</t>
  </si>
  <si>
    <t xml:space="preserve"> </t>
  </si>
  <si>
    <t>赣州市犹江林场</t>
  </si>
  <si>
    <t>赣南宾馆</t>
  </si>
  <si>
    <t>赣州高速公路有限责任公司</t>
  </si>
  <si>
    <t>赣州市国有资产投资集团有限公司</t>
  </si>
  <si>
    <t>赣州旅游投资集团有限公司</t>
  </si>
  <si>
    <t>赣州市政公用投资控股（集团）有限公司</t>
  </si>
  <si>
    <t>赣州市基本建设投资公司</t>
  </si>
  <si>
    <t>赣州城市开发投资集团有限责任公司</t>
  </si>
  <si>
    <t>江西省赣州市粮油实业集团</t>
  </si>
  <si>
    <t>赣州工业投资集团有限公司</t>
  </si>
  <si>
    <t>赣州航空发展服务有限责任公司</t>
  </si>
  <si>
    <t>赣州发展投资控股集团有限责任公司</t>
  </si>
  <si>
    <t>赣州市地方铁路建设投资有限公司</t>
  </si>
  <si>
    <t>赣州市赣南采茶歌舞演艺有限责任公司</t>
  </si>
  <si>
    <t>赣州市林业集团有限责任公司</t>
  </si>
  <si>
    <t>合     计</t>
  </si>
  <si>
    <r>
      <t>备注：1</t>
    </r>
    <r>
      <rPr>
        <sz val="12"/>
        <rFont val="宋体"/>
        <family val="0"/>
      </rPr>
      <t>.</t>
    </r>
    <r>
      <rPr>
        <sz val="12"/>
        <rFont val="宋体"/>
        <family val="0"/>
      </rPr>
      <t xml:space="preserve">2017年起，赣州市房地产开发公司、赣州市地产公司两户企业报表已并入赣州市国有资产投资集团有限公司。
</t>
    </r>
    <r>
      <rPr>
        <sz val="12"/>
        <rFont val="宋体"/>
        <family val="0"/>
      </rPr>
      <t xml:space="preserve">      2.2017年起，赣州市林业集团有限责任公司纳入报表报送范围。
      3.由于赣州市赣南钨业有限公司为赣州工业投资集团有限公司参股企业，本月起，赣南钨业不再纳入统计范围。</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</si>
</sst>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25">
    <font>
      <sz val="12"/>
      <name val="宋体"/>
      <family val="0"/>
    </font>
    <font>
      <b/>
      <sz val="11"/>
      <name val="宋体"/>
      <family val="0"/>
    </font>
    <font>
      <b/>
      <sz val="12"/>
      <name val="宋体"/>
      <family val="0"/>
    </font>
    <font>
      <b/>
      <sz val="18"/>
      <name val="宋体"/>
      <family val="0"/>
    </font>
    <font>
      <sz val="11"/>
      <name val="宋体"/>
      <family val="0"/>
    </font>
    <font>
      <sz val="11"/>
      <name val="仿宋"/>
      <family val="3"/>
    </font>
    <font>
      <sz val="11"/>
      <color indexed="8"/>
      <name val="宋体"/>
      <family val="0"/>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17"/>
      <name val="宋体"/>
      <family val="0"/>
    </font>
    <font>
      <sz val="11"/>
      <color indexed="60"/>
      <name val="宋体"/>
      <family val="0"/>
    </font>
    <font>
      <sz val="11"/>
      <color indexed="9"/>
      <name val="宋体"/>
      <family val="0"/>
    </font>
    <font>
      <sz val="11"/>
      <color indexed="10"/>
      <name val="宋体"/>
      <family val="0"/>
    </font>
    <font>
      <sz val="11"/>
      <color indexed="62"/>
      <name val="宋体"/>
      <family val="0"/>
    </font>
    <font>
      <b/>
      <sz val="11"/>
      <color indexed="52"/>
      <name val="宋体"/>
      <family val="0"/>
    </font>
    <font>
      <u val="single"/>
      <sz val="10.2"/>
      <color indexed="12"/>
      <name val="宋体"/>
      <family val="0"/>
    </font>
    <font>
      <sz val="11"/>
      <color indexed="52"/>
      <name val="宋体"/>
      <family val="0"/>
    </font>
    <font>
      <u val="single"/>
      <sz val="10.2"/>
      <color indexed="36"/>
      <name val="宋体"/>
      <family val="0"/>
    </font>
    <font>
      <b/>
      <sz val="11"/>
      <color indexed="8"/>
      <name val="宋体"/>
      <family val="0"/>
    </font>
    <font>
      <b/>
      <sz val="18"/>
      <color indexed="56"/>
      <name val="宋体"/>
      <family val="0"/>
    </font>
    <font>
      <b/>
      <sz val="11"/>
      <color indexed="63"/>
      <name val="宋体"/>
      <family val="0"/>
    </font>
    <font>
      <b/>
      <sz val="15"/>
      <color indexed="56"/>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4" fillId="0" borderId="3" applyNumberFormat="0" applyFill="0" applyAlignment="0" applyProtection="0"/>
    <xf numFmtId="0" fontId="11" fillId="0" borderId="4" applyNumberFormat="0" applyFill="0" applyAlignment="0" applyProtection="0"/>
    <xf numFmtId="0" fontId="14" fillId="8" borderId="0" applyNumberFormat="0" applyBorder="0" applyAlignment="0" applyProtection="0"/>
    <xf numFmtId="0" fontId="8" fillId="0" borderId="5" applyNumberFormat="0" applyFill="0" applyAlignment="0" applyProtection="0"/>
    <xf numFmtId="0" fontId="14" fillId="9" borderId="0" applyNumberFormat="0" applyBorder="0" applyAlignment="0" applyProtection="0"/>
    <xf numFmtId="0" fontId="23" fillId="10" borderId="6" applyNumberFormat="0" applyAlignment="0" applyProtection="0"/>
    <xf numFmtId="0" fontId="17" fillId="10" borderId="1" applyNumberFormat="0" applyAlignment="0" applyProtection="0"/>
    <xf numFmtId="0" fontId="10" fillId="11" borderId="7" applyNumberFormat="0" applyAlignment="0" applyProtection="0"/>
    <xf numFmtId="0" fontId="6" fillId="3" borderId="0" applyNumberFormat="0" applyBorder="0" applyAlignment="0" applyProtection="0"/>
    <xf numFmtId="0" fontId="14" fillId="12" borderId="0" applyNumberFormat="0" applyBorder="0" applyAlignment="0" applyProtection="0"/>
    <xf numFmtId="0" fontId="19" fillId="0" borderId="8" applyNumberFormat="0" applyFill="0" applyAlignment="0" applyProtection="0"/>
    <xf numFmtId="0" fontId="21" fillId="0" borderId="9" applyNumberFormat="0" applyFill="0" applyAlignment="0" applyProtection="0"/>
    <xf numFmtId="0" fontId="12" fillId="2" borderId="0" applyNumberFormat="0" applyBorder="0" applyAlignment="0" applyProtection="0"/>
    <xf numFmtId="0" fontId="13" fillId="13" borderId="0" applyNumberFormat="0" applyBorder="0" applyAlignment="0" applyProtection="0"/>
    <xf numFmtId="0" fontId="6" fillId="14" borderId="0" applyNumberFormat="0" applyBorder="0" applyAlignment="0" applyProtection="0"/>
    <xf numFmtId="0" fontId="14"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4" fillId="20" borderId="0" applyNumberFormat="0" applyBorder="0" applyAlignment="0" applyProtection="0"/>
    <xf numFmtId="0" fontId="6"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6" fillId="22" borderId="0" applyNumberFormat="0" applyBorder="0" applyAlignment="0" applyProtection="0"/>
    <xf numFmtId="0" fontId="14" fillId="23" borderId="0" applyNumberFormat="0" applyBorder="0" applyAlignment="0" applyProtection="0"/>
  </cellStyleXfs>
  <cellXfs count="17">
    <xf numFmtId="0" fontId="0" fillId="0" borderId="0" xfId="0" applyAlignment="1">
      <alignment/>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right" vertical="center" wrapText="1"/>
    </xf>
    <xf numFmtId="0" fontId="1"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4" fillId="0" borderId="11" xfId="0" applyFont="1" applyFill="1" applyBorder="1" applyAlignment="1">
      <alignment horizontal="center" vertical="center" wrapText="1"/>
    </xf>
    <xf numFmtId="176" fontId="4" fillId="0" borderId="11" xfId="0" applyNumberFormat="1" applyFont="1" applyFill="1" applyBorder="1" applyAlignment="1">
      <alignment horizontal="center" vertical="center" shrinkToFit="1"/>
    </xf>
    <xf numFmtId="0" fontId="0" fillId="0" borderId="11" xfId="0" applyFont="1" applyFill="1" applyBorder="1" applyAlignment="1">
      <alignment horizontal="center" vertical="center" wrapText="1"/>
    </xf>
    <xf numFmtId="176" fontId="5" fillId="0" borderId="11" xfId="0" applyNumberFormat="1" applyFont="1" applyFill="1" applyBorder="1" applyAlignment="1">
      <alignment horizontal="center" vertical="center" shrinkToFit="1"/>
    </xf>
    <xf numFmtId="0" fontId="0" fillId="0" borderId="12" xfId="0" applyFont="1" applyFill="1" applyBorder="1" applyAlignment="1">
      <alignment horizontal="left" vertical="center" wrapText="1"/>
    </xf>
    <xf numFmtId="176" fontId="4" fillId="0" borderId="11" xfId="0" applyNumberFormat="1" applyFont="1" applyFill="1" applyBorder="1" applyAlignment="1">
      <alignment horizontal="center" vertical="center" wrapText="1" shrinkToFit="1"/>
    </xf>
    <xf numFmtId="177" fontId="4" fillId="0" borderId="11" xfId="0" applyNumberFormat="1"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25"/>
  <sheetViews>
    <sheetView tabSelected="1" zoomScale="85" zoomScaleNormal="85" workbookViewId="0" topLeftCell="A1">
      <pane xSplit="2" ySplit="5" topLeftCell="C6" activePane="bottomRight" state="frozen"/>
      <selection pane="bottomRight" activeCell="X12" sqref="X12"/>
    </sheetView>
  </sheetViews>
  <sheetFormatPr defaultColWidth="15.00390625" defaultRowHeight="34.5" customHeight="1"/>
  <cols>
    <col min="1" max="1" width="4.375" style="3" customWidth="1"/>
    <col min="2" max="2" width="13.75390625" style="3" customWidth="1"/>
    <col min="3" max="14" width="10.125" style="3" customWidth="1"/>
    <col min="15" max="15" width="10.125" style="3" hidden="1" customWidth="1"/>
    <col min="16" max="23" width="10.125" style="3" customWidth="1"/>
    <col min="24" max="16384" width="15.00390625" style="3" customWidth="1"/>
  </cols>
  <sheetData>
    <row r="1" spans="1:23" ht="25.5" customHeight="1">
      <c r="A1" s="4" t="s">
        <v>0</v>
      </c>
      <c r="B1" s="5"/>
      <c r="C1" s="5"/>
      <c r="D1" s="5"/>
      <c r="E1" s="5"/>
      <c r="F1" s="5"/>
      <c r="G1" s="5"/>
      <c r="H1" s="5"/>
      <c r="I1" s="5"/>
      <c r="J1" s="5"/>
      <c r="K1" s="5"/>
      <c r="L1" s="5"/>
      <c r="M1" s="5"/>
      <c r="N1" s="5"/>
      <c r="O1" s="5"/>
      <c r="P1" s="5"/>
      <c r="Q1" s="5"/>
      <c r="R1" s="5"/>
      <c r="S1" s="5"/>
      <c r="T1" s="5"/>
      <c r="U1" s="5"/>
      <c r="V1" s="5"/>
      <c r="W1" s="5"/>
    </row>
    <row r="2" spans="1:23" ht="15.75" customHeight="1">
      <c r="A2" s="6" t="s">
        <v>1</v>
      </c>
      <c r="B2" s="6"/>
      <c r="C2" s="6"/>
      <c r="D2" s="6"/>
      <c r="E2" s="6"/>
      <c r="F2" s="6"/>
      <c r="G2" s="6"/>
      <c r="H2" s="6"/>
      <c r="I2" s="6"/>
      <c r="J2" s="6"/>
      <c r="K2" s="6"/>
      <c r="L2" s="6"/>
      <c r="M2" s="6"/>
      <c r="N2" s="6"/>
      <c r="O2" s="6"/>
      <c r="P2" s="6"/>
      <c r="Q2" s="6"/>
      <c r="R2" s="6"/>
      <c r="S2" s="6"/>
      <c r="T2" s="6"/>
      <c r="U2" s="6"/>
      <c r="V2" s="6"/>
      <c r="W2" s="6"/>
    </row>
    <row r="3" spans="1:23" ht="32.25" customHeight="1">
      <c r="A3" s="7" t="s">
        <v>2</v>
      </c>
      <c r="B3" s="7" t="s">
        <v>3</v>
      </c>
      <c r="C3" s="7" t="s">
        <v>4</v>
      </c>
      <c r="D3" s="8"/>
      <c r="E3" s="7" t="s">
        <v>5</v>
      </c>
      <c r="F3" s="9"/>
      <c r="G3" s="7" t="s">
        <v>6</v>
      </c>
      <c r="H3" s="7"/>
      <c r="I3" s="7" t="s">
        <v>7</v>
      </c>
      <c r="J3" s="7"/>
      <c r="K3" s="7" t="s">
        <v>8</v>
      </c>
      <c r="L3" s="7"/>
      <c r="M3" s="7" t="s">
        <v>9</v>
      </c>
      <c r="N3" s="7"/>
      <c r="O3" s="7"/>
      <c r="P3" s="7" t="s">
        <v>10</v>
      </c>
      <c r="Q3" s="7"/>
      <c r="R3" s="7" t="s">
        <v>11</v>
      </c>
      <c r="S3" s="7"/>
      <c r="T3" s="7" t="s">
        <v>12</v>
      </c>
      <c r="U3" s="7"/>
      <c r="V3" s="7" t="s">
        <v>13</v>
      </c>
      <c r="W3" s="7"/>
    </row>
    <row r="4" spans="1:23" ht="19.5" customHeight="1">
      <c r="A4" s="7"/>
      <c r="B4" s="7"/>
      <c r="C4" s="7" t="s">
        <v>14</v>
      </c>
      <c r="D4" s="7" t="s">
        <v>15</v>
      </c>
      <c r="E4" s="7" t="s">
        <v>14</v>
      </c>
      <c r="F4" s="7" t="s">
        <v>15</v>
      </c>
      <c r="G4" s="7" t="s">
        <v>14</v>
      </c>
      <c r="H4" s="7" t="s">
        <v>15</v>
      </c>
      <c r="I4" s="7" t="s">
        <v>14</v>
      </c>
      <c r="J4" s="7" t="s">
        <v>15</v>
      </c>
      <c r="K4" s="7" t="s">
        <v>14</v>
      </c>
      <c r="L4" s="7" t="s">
        <v>15</v>
      </c>
      <c r="M4" s="7" t="s">
        <v>14</v>
      </c>
      <c r="N4" s="7" t="s">
        <v>15</v>
      </c>
      <c r="O4" s="7"/>
      <c r="P4" s="7" t="s">
        <v>14</v>
      </c>
      <c r="Q4" s="7" t="s">
        <v>15</v>
      </c>
      <c r="R4" s="7" t="s">
        <v>14</v>
      </c>
      <c r="S4" s="7" t="s">
        <v>15</v>
      </c>
      <c r="T4" s="7" t="s">
        <v>14</v>
      </c>
      <c r="U4" s="7" t="s">
        <v>15</v>
      </c>
      <c r="V4" s="7" t="s">
        <v>14</v>
      </c>
      <c r="W4" s="7" t="s">
        <v>15</v>
      </c>
    </row>
    <row r="5" spans="1:23" ht="13.5" customHeight="1">
      <c r="A5" s="7"/>
      <c r="B5" s="7"/>
      <c r="C5" s="8"/>
      <c r="D5" s="8"/>
      <c r="E5" s="7"/>
      <c r="F5" s="7"/>
      <c r="G5" s="7"/>
      <c r="H5" s="7"/>
      <c r="I5" s="7"/>
      <c r="J5" s="7"/>
      <c r="K5" s="7"/>
      <c r="L5" s="7"/>
      <c r="M5" s="7"/>
      <c r="N5" s="7"/>
      <c r="O5" s="7"/>
      <c r="P5" s="7"/>
      <c r="Q5" s="7"/>
      <c r="R5" s="7"/>
      <c r="S5" s="7"/>
      <c r="T5" s="7"/>
      <c r="U5" s="7"/>
      <c r="V5" s="7"/>
      <c r="W5" s="7"/>
    </row>
    <row r="6" spans="1:23" s="1" customFormat="1" ht="36" customHeight="1">
      <c r="A6" s="10">
        <v>1</v>
      </c>
      <c r="B6" s="9" t="s">
        <v>16</v>
      </c>
      <c r="C6" s="11">
        <v>4299.64</v>
      </c>
      <c r="D6" s="11">
        <v>4567.21</v>
      </c>
      <c r="E6" s="11">
        <v>14420.57</v>
      </c>
      <c r="F6" s="11">
        <v>11425.5</v>
      </c>
      <c r="G6" s="11">
        <v>466.36</v>
      </c>
      <c r="H6" s="11">
        <v>389.96</v>
      </c>
      <c r="I6" s="11">
        <v>847.82</v>
      </c>
      <c r="J6" s="11">
        <v>735.28</v>
      </c>
      <c r="K6" s="15">
        <v>445.88</v>
      </c>
      <c r="L6" s="11">
        <v>313.13</v>
      </c>
      <c r="M6" s="11">
        <v>-9156.38</v>
      </c>
      <c r="N6" s="11">
        <v>-6710.7</v>
      </c>
      <c r="O6" s="11">
        <v>0.36444484181978026</v>
      </c>
      <c r="P6" s="11" t="s">
        <v>17</v>
      </c>
      <c r="Q6" s="11" t="s">
        <v>17</v>
      </c>
      <c r="R6" s="11">
        <v>28206.14</v>
      </c>
      <c r="S6" s="11">
        <v>29195.72</v>
      </c>
      <c r="T6" s="11">
        <v>24244.35</v>
      </c>
      <c r="U6" s="11">
        <v>23682.74</v>
      </c>
      <c r="V6" s="11">
        <v>3961.79</v>
      </c>
      <c r="W6" s="11">
        <v>5512.98</v>
      </c>
    </row>
    <row r="7" spans="1:23" s="1" customFormat="1" ht="36" customHeight="1">
      <c r="A7" s="10">
        <v>2</v>
      </c>
      <c r="B7" s="12" t="s">
        <v>18</v>
      </c>
      <c r="C7" s="11">
        <v>1.97</v>
      </c>
      <c r="D7" s="11">
        <v>6.79</v>
      </c>
      <c r="E7" s="11">
        <v>5.44</v>
      </c>
      <c r="F7" s="11">
        <v>10.82</v>
      </c>
      <c r="G7" s="11" t="s">
        <v>17</v>
      </c>
      <c r="H7" s="11" t="s">
        <v>17</v>
      </c>
      <c r="I7" s="11">
        <v>5.03</v>
      </c>
      <c r="J7" s="11">
        <v>7.4</v>
      </c>
      <c r="K7" s="11">
        <v>-1.55</v>
      </c>
      <c r="L7" s="11">
        <v>-0.44</v>
      </c>
      <c r="M7" s="11">
        <v>-4.71</v>
      </c>
      <c r="N7" s="11">
        <v>-5.74</v>
      </c>
      <c r="O7" s="11">
        <v>-0.17944250871080142</v>
      </c>
      <c r="P7" s="11" t="s">
        <v>17</v>
      </c>
      <c r="Q7" s="11" t="s">
        <v>17</v>
      </c>
      <c r="R7" s="11">
        <v>3814.61</v>
      </c>
      <c r="S7" s="11">
        <v>2397.91</v>
      </c>
      <c r="T7" s="11">
        <v>3375.38</v>
      </c>
      <c r="U7" s="11">
        <v>1959.67</v>
      </c>
      <c r="V7" s="11">
        <v>439.23</v>
      </c>
      <c r="W7" s="11">
        <v>438.24</v>
      </c>
    </row>
    <row r="8" spans="1:23" s="1" customFormat="1" ht="36" customHeight="1">
      <c r="A8" s="10">
        <v>3</v>
      </c>
      <c r="B8" s="12" t="s">
        <v>19</v>
      </c>
      <c r="C8" s="11">
        <v>780</v>
      </c>
      <c r="D8" s="11">
        <v>117</v>
      </c>
      <c r="E8" s="11">
        <v>884</v>
      </c>
      <c r="F8" s="11">
        <v>240</v>
      </c>
      <c r="G8" s="11">
        <v>568</v>
      </c>
      <c r="H8" s="11">
        <v>178</v>
      </c>
      <c r="I8" s="11">
        <v>66</v>
      </c>
      <c r="J8" s="11">
        <v>11</v>
      </c>
      <c r="K8" s="11">
        <v>-2</v>
      </c>
      <c r="L8" s="11">
        <v>0</v>
      </c>
      <c r="M8" s="11">
        <v>-131</v>
      </c>
      <c r="N8" s="11">
        <v>-126</v>
      </c>
      <c r="O8" s="11">
        <v>0.03968253968253968</v>
      </c>
      <c r="P8" s="11">
        <v>3</v>
      </c>
      <c r="Q8" s="11">
        <v>0</v>
      </c>
      <c r="R8" s="11">
        <v>8433</v>
      </c>
      <c r="S8" s="11">
        <v>8511</v>
      </c>
      <c r="T8" s="11">
        <v>1170</v>
      </c>
      <c r="U8" s="11">
        <v>1165</v>
      </c>
      <c r="V8" s="11">
        <v>7263</v>
      </c>
      <c r="W8" s="11">
        <v>7346</v>
      </c>
    </row>
    <row r="9" spans="1:23" s="1" customFormat="1" ht="36" customHeight="1">
      <c r="A9" s="10">
        <v>4</v>
      </c>
      <c r="B9" s="12" t="s">
        <v>20</v>
      </c>
      <c r="C9" s="11">
        <v>41879</v>
      </c>
      <c r="D9" s="11">
        <v>40960</v>
      </c>
      <c r="E9" s="11">
        <v>34009</v>
      </c>
      <c r="F9" s="11">
        <v>38333</v>
      </c>
      <c r="G9" s="11">
        <v>2765</v>
      </c>
      <c r="H9" s="11">
        <v>2610</v>
      </c>
      <c r="I9" s="11">
        <v>1043</v>
      </c>
      <c r="J9" s="11">
        <v>1669</v>
      </c>
      <c r="K9" s="11">
        <v>9404</v>
      </c>
      <c r="L9" s="11">
        <v>11660</v>
      </c>
      <c r="M9" s="11">
        <v>8042</v>
      </c>
      <c r="N9" s="11">
        <v>3336</v>
      </c>
      <c r="O9" s="11">
        <v>1.410671462829736</v>
      </c>
      <c r="P9" s="11">
        <v>5720</v>
      </c>
      <c r="Q9" s="11">
        <v>1752</v>
      </c>
      <c r="R9" s="11">
        <v>2425322</v>
      </c>
      <c r="S9" s="11">
        <v>2155469</v>
      </c>
      <c r="T9" s="11">
        <v>1682282</v>
      </c>
      <c r="U9" s="11">
        <v>1487324</v>
      </c>
      <c r="V9" s="11">
        <v>743040</v>
      </c>
      <c r="W9" s="11">
        <v>668145</v>
      </c>
    </row>
    <row r="10" spans="1:23" s="1" customFormat="1" ht="45" customHeight="1">
      <c r="A10" s="10">
        <v>5</v>
      </c>
      <c r="B10" s="9" t="s">
        <v>21</v>
      </c>
      <c r="C10" s="11">
        <v>36593</v>
      </c>
      <c r="D10" s="11">
        <v>32919</v>
      </c>
      <c r="E10" s="11">
        <v>33180</v>
      </c>
      <c r="F10" s="11">
        <v>30760</v>
      </c>
      <c r="G10" s="11">
        <v>197</v>
      </c>
      <c r="H10" s="11">
        <v>107</v>
      </c>
      <c r="I10" s="11">
        <v>3192</v>
      </c>
      <c r="J10" s="11">
        <v>2737</v>
      </c>
      <c r="K10" s="11">
        <v>19</v>
      </c>
      <c r="L10" s="11">
        <v>1316</v>
      </c>
      <c r="M10" s="11">
        <v>3616</v>
      </c>
      <c r="N10" s="11">
        <v>2493</v>
      </c>
      <c r="O10" s="11">
        <v>0.45046129161652626</v>
      </c>
      <c r="P10" s="11">
        <v>2735.4</v>
      </c>
      <c r="Q10" s="11">
        <v>2507.93</v>
      </c>
      <c r="R10" s="11">
        <v>446026.59</v>
      </c>
      <c r="S10" s="11">
        <v>441844.91</v>
      </c>
      <c r="T10" s="11">
        <v>347194.13</v>
      </c>
      <c r="U10" s="11">
        <v>353000.56</v>
      </c>
      <c r="V10" s="11">
        <v>98832.46</v>
      </c>
      <c r="W10" s="11">
        <v>88844.35</v>
      </c>
    </row>
    <row r="11" spans="1:23" s="1" customFormat="1" ht="36" customHeight="1">
      <c r="A11" s="10">
        <v>6</v>
      </c>
      <c r="B11" s="9" t="s">
        <v>22</v>
      </c>
      <c r="C11" s="11">
        <v>1257</v>
      </c>
      <c r="D11" s="11">
        <v>1343</v>
      </c>
      <c r="E11" s="11">
        <v>1436</v>
      </c>
      <c r="F11" s="11">
        <v>1547</v>
      </c>
      <c r="G11" s="11">
        <v>6</v>
      </c>
      <c r="H11" s="11">
        <v>2</v>
      </c>
      <c r="I11" s="11">
        <v>764</v>
      </c>
      <c r="J11" s="11">
        <v>762</v>
      </c>
      <c r="K11" s="11">
        <v>87</v>
      </c>
      <c r="L11" s="11">
        <v>50</v>
      </c>
      <c r="M11" s="11">
        <v>-46</v>
      </c>
      <c r="N11" s="11">
        <v>-132</v>
      </c>
      <c r="O11" s="11">
        <v>-0.6515151515151515</v>
      </c>
      <c r="P11" s="11">
        <v>31</v>
      </c>
      <c r="Q11" s="11">
        <v>18</v>
      </c>
      <c r="R11" s="11">
        <v>47722</v>
      </c>
      <c r="S11" s="11">
        <v>35273</v>
      </c>
      <c r="T11" s="11">
        <v>28827</v>
      </c>
      <c r="U11" s="11">
        <v>16016</v>
      </c>
      <c r="V11" s="11">
        <v>18895</v>
      </c>
      <c r="W11" s="11">
        <v>19257</v>
      </c>
    </row>
    <row r="12" spans="1:23" s="1" customFormat="1" ht="45" customHeight="1">
      <c r="A12" s="10">
        <v>7</v>
      </c>
      <c r="B12" s="9" t="s">
        <v>23</v>
      </c>
      <c r="C12" s="11">
        <v>12982</v>
      </c>
      <c r="D12" s="11">
        <v>10546</v>
      </c>
      <c r="E12" s="11">
        <v>10080</v>
      </c>
      <c r="F12" s="11">
        <v>8448</v>
      </c>
      <c r="G12" s="11">
        <v>865</v>
      </c>
      <c r="H12" s="11">
        <v>525</v>
      </c>
      <c r="I12" s="11">
        <v>1551</v>
      </c>
      <c r="J12" s="11">
        <v>1316</v>
      </c>
      <c r="K12" s="11">
        <v>-95</v>
      </c>
      <c r="L12" s="11">
        <v>-34</v>
      </c>
      <c r="M12" s="11">
        <v>2964</v>
      </c>
      <c r="N12" s="11">
        <v>2136</v>
      </c>
      <c r="O12" s="11">
        <v>0.38764044943820225</v>
      </c>
      <c r="P12" s="11">
        <v>963</v>
      </c>
      <c r="Q12" s="11">
        <v>871</v>
      </c>
      <c r="R12" s="11">
        <v>76915</v>
      </c>
      <c r="S12" s="11">
        <v>69230</v>
      </c>
      <c r="T12" s="11">
        <v>34636</v>
      </c>
      <c r="U12" s="11">
        <v>33084</v>
      </c>
      <c r="V12" s="11">
        <v>42279</v>
      </c>
      <c r="W12" s="11">
        <v>36146</v>
      </c>
    </row>
    <row r="13" spans="1:23" s="1" customFormat="1" ht="36" customHeight="1">
      <c r="A13" s="10">
        <v>8</v>
      </c>
      <c r="B13" s="12" t="s">
        <v>24</v>
      </c>
      <c r="C13" s="11">
        <v>51</v>
      </c>
      <c r="D13" s="11">
        <v>110</v>
      </c>
      <c r="E13" s="11">
        <v>148</v>
      </c>
      <c r="F13" s="11">
        <v>154</v>
      </c>
      <c r="G13" s="11">
        <v>0</v>
      </c>
      <c r="H13" s="11" t="s">
        <v>17</v>
      </c>
      <c r="I13" s="11">
        <v>104</v>
      </c>
      <c r="J13" s="11">
        <v>107</v>
      </c>
      <c r="K13" s="11">
        <v>-4</v>
      </c>
      <c r="L13" s="11">
        <v>-7</v>
      </c>
      <c r="M13" s="11">
        <v>295</v>
      </c>
      <c r="N13" s="11">
        <v>104</v>
      </c>
      <c r="O13" s="11">
        <v>1.8365384615384615</v>
      </c>
      <c r="P13" s="11">
        <v>7</v>
      </c>
      <c r="Q13" s="11">
        <v>14</v>
      </c>
      <c r="R13" s="11">
        <v>9102</v>
      </c>
      <c r="S13" s="11">
        <v>10007</v>
      </c>
      <c r="T13" s="11">
        <v>1128</v>
      </c>
      <c r="U13" s="11">
        <v>2343</v>
      </c>
      <c r="V13" s="11">
        <v>7974</v>
      </c>
      <c r="W13" s="11">
        <v>7664</v>
      </c>
    </row>
    <row r="14" spans="1:23" s="1" customFormat="1" ht="45.75" customHeight="1">
      <c r="A14" s="10">
        <v>9</v>
      </c>
      <c r="B14" s="12" t="s">
        <v>25</v>
      </c>
      <c r="C14" s="11">
        <v>45682</v>
      </c>
      <c r="D14" s="11">
        <v>68309</v>
      </c>
      <c r="E14" s="11">
        <v>41576</v>
      </c>
      <c r="F14" s="11">
        <v>64548</v>
      </c>
      <c r="G14" s="11">
        <v>845</v>
      </c>
      <c r="H14" s="11">
        <v>188</v>
      </c>
      <c r="I14" s="11">
        <v>2686</v>
      </c>
      <c r="J14" s="11">
        <v>2230</v>
      </c>
      <c r="K14" s="11">
        <v>-1834</v>
      </c>
      <c r="L14" s="11">
        <v>680</v>
      </c>
      <c r="M14" s="11">
        <v>13861</v>
      </c>
      <c r="N14" s="11">
        <v>3996</v>
      </c>
      <c r="O14" s="11">
        <v>2.4687187187187187</v>
      </c>
      <c r="P14" s="11">
        <v>2468</v>
      </c>
      <c r="Q14" s="11">
        <v>2581</v>
      </c>
      <c r="R14" s="11">
        <v>7133882</v>
      </c>
      <c r="S14" s="11">
        <v>6181379</v>
      </c>
      <c r="T14" s="11">
        <v>3279128</v>
      </c>
      <c r="U14" s="11">
        <v>2590678</v>
      </c>
      <c r="V14" s="11">
        <v>3854754</v>
      </c>
      <c r="W14" s="11">
        <v>3590701</v>
      </c>
    </row>
    <row r="15" spans="1:23" s="1" customFormat="1" ht="36" customHeight="1">
      <c r="A15" s="10">
        <v>10</v>
      </c>
      <c r="B15" s="12" t="s">
        <v>26</v>
      </c>
      <c r="C15" s="11">
        <v>4658.74</v>
      </c>
      <c r="D15" s="11">
        <v>2616.19</v>
      </c>
      <c r="E15" s="11">
        <v>5287.51</v>
      </c>
      <c r="F15" s="11">
        <v>3270.61</v>
      </c>
      <c r="G15" s="11">
        <v>292.73</v>
      </c>
      <c r="H15" s="11">
        <v>334.8</v>
      </c>
      <c r="I15" s="11">
        <v>298.79</v>
      </c>
      <c r="J15" s="11">
        <v>282.93</v>
      </c>
      <c r="K15" s="11">
        <v>90.58</v>
      </c>
      <c r="L15" s="11">
        <v>90.87</v>
      </c>
      <c r="M15" s="11">
        <v>-26.68</v>
      </c>
      <c r="N15" s="11">
        <v>0.57</v>
      </c>
      <c r="O15" s="11">
        <v>-47.80701754385965</v>
      </c>
      <c r="P15" s="11">
        <v>14.54</v>
      </c>
      <c r="Q15" s="11">
        <v>20.89</v>
      </c>
      <c r="R15" s="11">
        <v>11091.95</v>
      </c>
      <c r="S15" s="11">
        <v>10111.49</v>
      </c>
      <c r="T15" s="11">
        <v>8189.54</v>
      </c>
      <c r="U15" s="11">
        <v>7147.33</v>
      </c>
      <c r="V15" s="11">
        <v>2902.41</v>
      </c>
      <c r="W15" s="11">
        <v>2964.16</v>
      </c>
    </row>
    <row r="16" spans="1:23" s="1" customFormat="1" ht="36" customHeight="1">
      <c r="A16" s="10">
        <v>11</v>
      </c>
      <c r="B16" s="9" t="s">
        <v>27</v>
      </c>
      <c r="C16" s="11">
        <v>33593</v>
      </c>
      <c r="D16" s="11">
        <v>22656</v>
      </c>
      <c r="E16" s="11">
        <v>35125</v>
      </c>
      <c r="F16" s="11">
        <v>25102</v>
      </c>
      <c r="G16" s="11">
        <v>1086</v>
      </c>
      <c r="H16" s="11">
        <v>1426</v>
      </c>
      <c r="I16" s="11">
        <v>2456</v>
      </c>
      <c r="J16" s="11">
        <v>2852</v>
      </c>
      <c r="K16" s="11">
        <v>-16</v>
      </c>
      <c r="L16" s="11">
        <v>547</v>
      </c>
      <c r="M16" s="11">
        <v>-1508</v>
      </c>
      <c r="N16" s="11">
        <v>4987</v>
      </c>
      <c r="O16" s="11">
        <v>-1.30238620413074</v>
      </c>
      <c r="P16" s="11">
        <v>454</v>
      </c>
      <c r="Q16" s="16">
        <v>87</v>
      </c>
      <c r="R16" s="11">
        <v>258210</v>
      </c>
      <c r="S16" s="11">
        <v>221079</v>
      </c>
      <c r="T16" s="11">
        <v>200346</v>
      </c>
      <c r="U16" s="11">
        <v>131612</v>
      </c>
      <c r="V16" s="11">
        <v>57864</v>
      </c>
      <c r="W16" s="11">
        <v>89467</v>
      </c>
    </row>
    <row r="17" spans="1:23" s="1" customFormat="1" ht="45" customHeight="1">
      <c r="A17" s="10">
        <v>12</v>
      </c>
      <c r="B17" s="12" t="s">
        <v>28</v>
      </c>
      <c r="C17" s="11" t="s">
        <v>17</v>
      </c>
      <c r="D17" s="11" t="s">
        <v>17</v>
      </c>
      <c r="E17" s="11">
        <v>234.22</v>
      </c>
      <c r="F17" s="11">
        <v>206.96</v>
      </c>
      <c r="G17" s="11">
        <v>15.4</v>
      </c>
      <c r="H17" s="11">
        <v>23.73</v>
      </c>
      <c r="I17" s="11">
        <v>220.91</v>
      </c>
      <c r="J17" s="11">
        <v>186.18</v>
      </c>
      <c r="K17" s="11">
        <v>-2.09</v>
      </c>
      <c r="L17" s="11">
        <v>-2.95</v>
      </c>
      <c r="M17" s="11">
        <v>0.02</v>
      </c>
      <c r="N17" s="11">
        <v>0.18</v>
      </c>
      <c r="O17" s="11">
        <v>-0.888888888888889</v>
      </c>
      <c r="P17" s="11" t="s">
        <v>17</v>
      </c>
      <c r="Q17" s="11" t="s">
        <v>17</v>
      </c>
      <c r="R17" s="11">
        <v>2547.83</v>
      </c>
      <c r="S17" s="11">
        <v>2342.18</v>
      </c>
      <c r="T17" s="11">
        <v>2446.93</v>
      </c>
      <c r="U17" s="11">
        <v>2241.2</v>
      </c>
      <c r="V17" s="11">
        <v>100.9</v>
      </c>
      <c r="W17" s="11">
        <v>100.98</v>
      </c>
    </row>
    <row r="18" spans="1:23" s="1" customFormat="1" ht="45" customHeight="1">
      <c r="A18" s="10">
        <v>13</v>
      </c>
      <c r="B18" s="12" t="s">
        <v>29</v>
      </c>
      <c r="C18" s="11">
        <v>31133.29</v>
      </c>
      <c r="D18" s="11">
        <v>27218.95</v>
      </c>
      <c r="E18" s="11">
        <v>29274.52</v>
      </c>
      <c r="F18" s="11">
        <v>28904.62</v>
      </c>
      <c r="G18" s="11" t="s">
        <v>17</v>
      </c>
      <c r="H18" s="11" t="s">
        <v>17</v>
      </c>
      <c r="I18" s="11">
        <v>2084.53</v>
      </c>
      <c r="J18" s="11">
        <v>1851.3</v>
      </c>
      <c r="K18" s="11">
        <v>19062.01</v>
      </c>
      <c r="L18" s="11">
        <v>16002.16</v>
      </c>
      <c r="M18" s="11">
        <v>7011.4</v>
      </c>
      <c r="N18" s="11">
        <v>3511.14</v>
      </c>
      <c r="O18" s="11">
        <v>0.9969012913184891</v>
      </c>
      <c r="P18" s="11">
        <v>3203.71</v>
      </c>
      <c r="Q18" s="11">
        <v>1273.18</v>
      </c>
      <c r="R18" s="11">
        <v>2299655.2</v>
      </c>
      <c r="S18" s="11">
        <v>1766988.05</v>
      </c>
      <c r="T18" s="11">
        <v>1705403.46</v>
      </c>
      <c r="U18" s="11">
        <v>1198783.88</v>
      </c>
      <c r="V18" s="11">
        <v>594251.74</v>
      </c>
      <c r="W18" s="11">
        <v>568204.17</v>
      </c>
    </row>
    <row r="19" spans="1:23" s="1" customFormat="1" ht="45" customHeight="1">
      <c r="A19" s="10">
        <v>14</v>
      </c>
      <c r="B19" s="12" t="s">
        <v>30</v>
      </c>
      <c r="C19" s="11" t="s">
        <v>17</v>
      </c>
      <c r="D19" s="11" t="s">
        <v>17</v>
      </c>
      <c r="E19" s="11">
        <v>152.69</v>
      </c>
      <c r="F19" s="11">
        <v>177.44</v>
      </c>
      <c r="G19" s="11" t="s">
        <v>17</v>
      </c>
      <c r="H19" s="11" t="s">
        <v>17</v>
      </c>
      <c r="I19" s="11">
        <v>194.41</v>
      </c>
      <c r="J19" s="11">
        <v>177.44</v>
      </c>
      <c r="K19" s="11">
        <v>-45.84</v>
      </c>
      <c r="L19" s="11">
        <v>-242.21</v>
      </c>
      <c r="M19" s="11">
        <v>-163.05</v>
      </c>
      <c r="N19" s="11">
        <v>-188.13</v>
      </c>
      <c r="O19" s="11">
        <v>-0.13331207143996165</v>
      </c>
      <c r="P19" s="11">
        <v>10</v>
      </c>
      <c r="Q19" s="11" t="s">
        <v>17</v>
      </c>
      <c r="R19" s="11">
        <v>124924.45</v>
      </c>
      <c r="S19" s="11">
        <v>108099.46</v>
      </c>
      <c r="T19" s="11">
        <v>88031.85</v>
      </c>
      <c r="U19" s="11">
        <v>70861.73</v>
      </c>
      <c r="V19" s="11">
        <v>36892.6</v>
      </c>
      <c r="W19" s="11">
        <v>37237.73</v>
      </c>
    </row>
    <row r="20" spans="1:23" s="1" customFormat="1" ht="45" customHeight="1">
      <c r="A20" s="10">
        <v>15</v>
      </c>
      <c r="B20" s="9" t="s">
        <v>31</v>
      </c>
      <c r="C20" s="11">
        <v>3.28</v>
      </c>
      <c r="D20" s="11">
        <v>34.44</v>
      </c>
      <c r="E20" s="11">
        <v>45.76</v>
      </c>
      <c r="F20" s="11">
        <v>44.22</v>
      </c>
      <c r="G20" s="11" t="s">
        <v>17</v>
      </c>
      <c r="H20" s="11" t="s">
        <v>17</v>
      </c>
      <c r="I20" s="11">
        <v>32.67</v>
      </c>
      <c r="J20" s="11">
        <v>33.12</v>
      </c>
      <c r="K20" s="11">
        <v>-0.14</v>
      </c>
      <c r="L20" s="11">
        <v>-0.2</v>
      </c>
      <c r="M20" s="11">
        <v>-43</v>
      </c>
      <c r="N20" s="11">
        <v>-9.78</v>
      </c>
      <c r="O20" s="11">
        <v>3.3967280163599183</v>
      </c>
      <c r="P20" s="11" t="s">
        <v>17</v>
      </c>
      <c r="Q20" s="11" t="s">
        <v>17</v>
      </c>
      <c r="R20" s="11">
        <v>151.48</v>
      </c>
      <c r="S20" s="11">
        <v>206.76</v>
      </c>
      <c r="T20" s="11">
        <v>100.6</v>
      </c>
      <c r="U20" s="11">
        <v>100.6</v>
      </c>
      <c r="V20" s="11">
        <v>50.88</v>
      </c>
      <c r="W20" s="11">
        <v>106.16</v>
      </c>
    </row>
    <row r="21" spans="1:23" s="1" customFormat="1" ht="45" customHeight="1">
      <c r="A21" s="10">
        <v>16</v>
      </c>
      <c r="B21" s="9" t="s">
        <v>32</v>
      </c>
      <c r="C21" s="11">
        <v>423.65</v>
      </c>
      <c r="D21" s="11">
        <v>41.41</v>
      </c>
      <c r="E21" s="11">
        <v>1470.04</v>
      </c>
      <c r="F21" s="11">
        <v>213.11</v>
      </c>
      <c r="G21" s="11" t="s">
        <v>17</v>
      </c>
      <c r="H21" s="11" t="s">
        <v>17</v>
      </c>
      <c r="I21" s="11">
        <v>310.28</v>
      </c>
      <c r="J21" s="11">
        <v>210.1</v>
      </c>
      <c r="K21" s="11">
        <v>1159.76</v>
      </c>
      <c r="L21" s="11">
        <v>3.01</v>
      </c>
      <c r="M21" s="11">
        <v>720.96</v>
      </c>
      <c r="N21" s="11">
        <v>-171.7</v>
      </c>
      <c r="O21" s="11">
        <v>-5.19895165987187</v>
      </c>
      <c r="P21" s="11" t="s">
        <v>17</v>
      </c>
      <c r="Q21" s="11" t="s">
        <v>17</v>
      </c>
      <c r="R21" s="11">
        <v>63318.7</v>
      </c>
      <c r="S21" s="11">
        <v>7556.28</v>
      </c>
      <c r="T21" s="11">
        <v>51329.84</v>
      </c>
      <c r="U21" s="11">
        <v>54.81</v>
      </c>
      <c r="V21" s="11">
        <v>11988.86</v>
      </c>
      <c r="W21" s="11">
        <v>7501.47</v>
      </c>
    </row>
    <row r="22" spans="1:23" s="1" customFormat="1" ht="28.5" customHeight="1">
      <c r="A22" s="10"/>
      <c r="B22" s="12" t="s">
        <v>33</v>
      </c>
      <c r="C22" s="13">
        <f>SUM(C6:C21)</f>
        <v>213337.56999999998</v>
      </c>
      <c r="D22" s="13">
        <f>SUM(D6:D21)</f>
        <v>211444.99000000002</v>
      </c>
      <c r="E22" s="13">
        <f>SUM(E6:E21)</f>
        <v>207328.75000000003</v>
      </c>
      <c r="F22" s="13">
        <f>SUM(F6:F21)</f>
        <v>213385.27999999997</v>
      </c>
      <c r="G22" s="13">
        <f>SUM(G6:G21)</f>
        <v>7106.49</v>
      </c>
      <c r="H22" s="13">
        <f>SUM(H6:H21)</f>
        <v>5784.49</v>
      </c>
      <c r="I22" s="13">
        <f>SUM(I6:I21)</f>
        <v>15856.440000000002</v>
      </c>
      <c r="J22" s="13">
        <f>SUM(J6:J21)</f>
        <v>15167.750000000002</v>
      </c>
      <c r="K22" s="13">
        <f>SUM(K6:K21)</f>
        <v>28267.609999999997</v>
      </c>
      <c r="L22" s="13">
        <f>SUM(L6:L21)</f>
        <v>30375.37</v>
      </c>
      <c r="M22" s="13">
        <f>SUM(M6:M21)</f>
        <v>25431.56</v>
      </c>
      <c r="N22" s="13">
        <f aca="true" t="shared" si="0" ref="N22:W22">SUM(N6:N21)</f>
        <v>13219.84</v>
      </c>
      <c r="O22" s="13"/>
      <c r="P22" s="13">
        <f t="shared" si="0"/>
        <v>15609.650000000001</v>
      </c>
      <c r="Q22" s="13">
        <f t="shared" si="0"/>
        <v>9125</v>
      </c>
      <c r="R22" s="13">
        <f t="shared" si="0"/>
        <v>12939322.95</v>
      </c>
      <c r="S22" s="13">
        <f t="shared" si="0"/>
        <v>11049690.76</v>
      </c>
      <c r="T22" s="13">
        <f t="shared" si="0"/>
        <v>7457833.079999998</v>
      </c>
      <c r="U22" s="13">
        <f t="shared" si="0"/>
        <v>5920054.52</v>
      </c>
      <c r="V22" s="13">
        <f t="shared" si="0"/>
        <v>5481489.870000001</v>
      </c>
      <c r="W22" s="13">
        <f t="shared" si="0"/>
        <v>5129636.240000001</v>
      </c>
    </row>
    <row r="23" spans="1:23" s="2" customFormat="1" ht="49.5" customHeight="1">
      <c r="A23" s="14" t="s">
        <v>34</v>
      </c>
      <c r="B23" s="14"/>
      <c r="C23" s="14"/>
      <c r="D23" s="14"/>
      <c r="E23" s="14"/>
      <c r="F23" s="14"/>
      <c r="G23" s="14"/>
      <c r="H23" s="14"/>
      <c r="I23" s="14"/>
      <c r="J23" s="14"/>
      <c r="K23" s="14"/>
      <c r="L23" s="14"/>
      <c r="M23" s="14"/>
      <c r="N23" s="14"/>
      <c r="O23" s="14"/>
      <c r="P23" s="14"/>
      <c r="Q23" s="14"/>
      <c r="R23" s="14"/>
      <c r="S23" s="14"/>
      <c r="T23" s="14"/>
      <c r="U23" s="14"/>
      <c r="V23" s="14"/>
      <c r="W23" s="14"/>
    </row>
    <row r="24" spans="4:23" ht="34.5" customHeight="1">
      <c r="D24" s="3">
        <f>(C22-D22)/D22</f>
        <v>0.008950696821901328</v>
      </c>
      <c r="F24" s="3">
        <f>(E22-F22)/F22</f>
        <v>-0.02838307309670068</v>
      </c>
      <c r="H24" s="3">
        <f>(G22-H22)/H22</f>
        <v>0.2285421878160391</v>
      </c>
      <c r="J24" s="3">
        <f>(I22-J22)/J22</f>
        <v>0.04540488866179891</v>
      </c>
      <c r="L24" s="3">
        <f>(K22-L22)/L22</f>
        <v>-0.06939043047047665</v>
      </c>
      <c r="N24" s="3">
        <f>(M22-N22)/N22</f>
        <v>0.9237418909759877</v>
      </c>
      <c r="O24" s="3" t="e">
        <f>(N22-O22)/O22</f>
        <v>#DIV/0!</v>
      </c>
      <c r="Q24" s="3">
        <f>(P22-Q22)/Q22</f>
        <v>0.7106465753424659</v>
      </c>
      <c r="S24" s="3">
        <f>(R22-S22)/S22</f>
        <v>0.17101222387512313</v>
      </c>
      <c r="U24" s="3">
        <f>(T22-U22)/U22</f>
        <v>0.2597574996657292</v>
      </c>
      <c r="W24" s="3">
        <f>(V22-W22)/W22</f>
        <v>0.06859231601186594</v>
      </c>
    </row>
    <row r="25" spans="3:22" ht="34.5" customHeight="1" hidden="1">
      <c r="C25" s="3">
        <f>(C22-D22)/D22</f>
        <v>0.008950696821901328</v>
      </c>
      <c r="E25" s="3">
        <f>(E22-F22)/F22</f>
        <v>-0.02838307309670068</v>
      </c>
      <c r="G25" s="3">
        <f>(G22-H22)/H22</f>
        <v>0.2285421878160391</v>
      </c>
      <c r="I25" s="3">
        <f>(I22-J22)/J22</f>
        <v>0.04540488866179891</v>
      </c>
      <c r="K25" s="3">
        <f>(L22-K22)/L22</f>
        <v>0.06939043047047665</v>
      </c>
      <c r="M25" s="3">
        <f>(M22-N22)/N22</f>
        <v>0.9237418909759877</v>
      </c>
      <c r="P25" s="3">
        <f aca="true" t="shared" si="1" ref="P25:V25">(P22-Q22)/Q22</f>
        <v>0.7106465753424659</v>
      </c>
      <c r="R25" s="3">
        <f t="shared" si="1"/>
        <v>0.17101222387512313</v>
      </c>
      <c r="T25" s="3">
        <f t="shared" si="1"/>
        <v>0.2597574996657292</v>
      </c>
      <c r="V25" s="3">
        <f t="shared" si="1"/>
        <v>0.06859231601186594</v>
      </c>
    </row>
  </sheetData>
  <sheetProtection/>
  <mergeCells count="35">
    <mergeCell ref="A1:W1"/>
    <mergeCell ref="A2:W2"/>
    <mergeCell ref="C3:D3"/>
    <mergeCell ref="E3:F3"/>
    <mergeCell ref="G3:H3"/>
    <mergeCell ref="I3:J3"/>
    <mergeCell ref="K3:L3"/>
    <mergeCell ref="M3:N3"/>
    <mergeCell ref="P3:Q3"/>
    <mergeCell ref="R3:S3"/>
    <mergeCell ref="T3:U3"/>
    <mergeCell ref="V3:W3"/>
    <mergeCell ref="A23:W23"/>
    <mergeCell ref="A3:A5"/>
    <mergeCell ref="B3:B5"/>
    <mergeCell ref="C4:C5"/>
    <mergeCell ref="D4:D5"/>
    <mergeCell ref="E4:E5"/>
    <mergeCell ref="F4:F5"/>
    <mergeCell ref="G4:G5"/>
    <mergeCell ref="H4:H5"/>
    <mergeCell ref="I4:I5"/>
    <mergeCell ref="J4:J5"/>
    <mergeCell ref="K4:K5"/>
    <mergeCell ref="L4:L5"/>
    <mergeCell ref="M4:M5"/>
    <mergeCell ref="N4:N5"/>
    <mergeCell ref="P4:P5"/>
    <mergeCell ref="Q4:Q5"/>
    <mergeCell ref="R4:R5"/>
    <mergeCell ref="S4:S5"/>
    <mergeCell ref="T4:T5"/>
    <mergeCell ref="U4:U5"/>
    <mergeCell ref="V4:V5"/>
    <mergeCell ref="W4:W5"/>
  </mergeCells>
  <printOptions horizontalCentered="1"/>
  <pageMargins left="0.24" right="0.24" top="0.39" bottom="0.31" header="0.2" footer="0.2"/>
  <pageSetup horizontalDpi="200" verticalDpi="200" orientation="landscape" paperSize="8"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2017-07-19T02:29:09Z</cp:lastPrinted>
  <dcterms:created xsi:type="dcterms:W3CDTF">1996-12-17T01:32:42Z</dcterms:created>
  <dcterms:modified xsi:type="dcterms:W3CDTF">2017-08-29T02:21:27Z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2052-10.8.0.5988</vt:lpwstr>
  </property>
</Properties>
</file>