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<sst xmlns="http://schemas.openxmlformats.org/spreadsheetml/2006/main" count="67" uniqueCount="38">
  <si>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赣州市“创业信贷通”贷款分银行发放情况表</t>
  </si>
  <si>
    <t>单位：万元</t>
  </si>
  <si>
    <t>序号</t>
  </si>
  <si>
    <t>银行名称</t>
  </si>
  <si>
    <t>新增贷款</t>
  </si>
  <si>
    <t>续贷贷款</t>
  </si>
  <si>
    <t>年度目标</t>
  </si>
  <si>
    <t>进度%</t>
  </si>
  <si>
    <t>历年累计发放贷款</t>
  </si>
  <si>
    <t>2015年数</t>
  </si>
  <si>
    <t>2016年数</t>
  </si>
  <si>
    <t>历年累计数</t>
  </si>
  <si>
    <t>企业
户数</t>
  </si>
  <si>
    <t>金额</t>
  </si>
  <si>
    <t>农商银行</t>
  </si>
  <si>
    <t>邮储银行</t>
  </si>
  <si>
    <t>赣州银行（含南康赣商村镇银行）</t>
  </si>
  <si>
    <t>工商银行</t>
  </si>
  <si>
    <t>农业银行</t>
  </si>
  <si>
    <t>兴国新华村镇银行</t>
  </si>
  <si>
    <t>赣州银座村镇银行</t>
  </si>
  <si>
    <t>建设银行</t>
  </si>
  <si>
    <t>中国银行</t>
  </si>
  <si>
    <t>中信银行</t>
  </si>
  <si>
    <t>招商银行</t>
  </si>
  <si>
    <t>兴业银行</t>
  </si>
  <si>
    <t>浦发银行</t>
  </si>
  <si>
    <t>民生银行</t>
  </si>
  <si>
    <t>九江银行</t>
  </si>
  <si>
    <t>交通银行</t>
  </si>
  <si>
    <t>江西银行</t>
  </si>
  <si>
    <t>北京银行</t>
  </si>
  <si>
    <t>合计</t>
  </si>
  <si>
    <t>备注：按全年发放贷款金额排序。</t>
  </si>
  <si>
    <t>9月份数</t>
  </si>
  <si>
    <t>2017年1-9月份数</t>
  </si>
  <si>
    <t>9月份发放贷款</t>
  </si>
  <si>
    <t>2017年1-9月份发放贷款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</si>
</sst>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7" fontId="3" fillId="24" borderId="11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标题 6" xfId="62"/>
    <cellStyle name="差" xfId="63"/>
    <cellStyle name="差 2" xfId="64"/>
    <cellStyle name="差_11.6" xfId="65"/>
    <cellStyle name="差_11.7银行意见表" xfId="66"/>
    <cellStyle name="差_园区日报表" xfId="67"/>
    <cellStyle name="Hyperlink" xfId="68"/>
    <cellStyle name="好" xfId="69"/>
    <cellStyle name="好 2" xfId="70"/>
    <cellStyle name="好_11.6" xfId="71"/>
    <cellStyle name="好_11.7银行意见表" xfId="72"/>
    <cellStyle name="好_园区日报表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9" sqref="AH9"/>
    </sheetView>
  </sheetViews>
  <sheetFormatPr defaultColWidth="9.00390625" defaultRowHeight="21.75" customHeight="1"/>
  <cols>
    <col min="1" max="1" width="7.25390625" style="4" customWidth="1"/>
    <col min="2" max="2" width="22.625" style="4" customWidth="1"/>
    <col min="3" max="22" width="6.50390625" style="4" hidden="1" customWidth="1"/>
    <col min="23" max="27" width="9.50390625" style="4" customWidth="1"/>
    <col min="28" max="28" width="9.50390625" style="5" customWidth="1"/>
    <col min="29" max="30" width="9.50390625" style="4" customWidth="1"/>
    <col min="31" max="16384" width="9.00390625" style="4" customWidth="1"/>
  </cols>
  <sheetData>
    <row r="1" spans="1:30" s="1" customFormat="1" ht="41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2" customFormat="1" ht="27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6"/>
      <c r="AC2" s="6"/>
      <c r="AD2" s="17" t="s">
        <v>1</v>
      </c>
    </row>
    <row r="3" spans="1:30" s="3" customFormat="1" ht="27.75" customHeight="1">
      <c r="A3" s="19" t="s">
        <v>2</v>
      </c>
      <c r="B3" s="19" t="s">
        <v>3</v>
      </c>
      <c r="C3" s="19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 t="s">
        <v>5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36</v>
      </c>
      <c r="X3" s="19"/>
      <c r="Y3" s="19" t="s">
        <v>37</v>
      </c>
      <c r="Z3" s="19"/>
      <c r="AA3" s="19" t="s">
        <v>6</v>
      </c>
      <c r="AB3" s="24" t="s">
        <v>7</v>
      </c>
      <c r="AC3" s="19" t="s">
        <v>8</v>
      </c>
      <c r="AD3" s="19"/>
    </row>
    <row r="4" spans="1:30" s="3" customFormat="1" ht="39.75" customHeight="1">
      <c r="A4" s="19"/>
      <c r="B4" s="19"/>
      <c r="C4" s="19" t="s">
        <v>9</v>
      </c>
      <c r="D4" s="19"/>
      <c r="E4" s="19" t="s">
        <v>10</v>
      </c>
      <c r="F4" s="19"/>
      <c r="G4" s="22" t="s">
        <v>34</v>
      </c>
      <c r="H4" s="22"/>
      <c r="I4" s="19" t="s">
        <v>35</v>
      </c>
      <c r="J4" s="19"/>
      <c r="K4" s="19" t="s">
        <v>11</v>
      </c>
      <c r="L4" s="19"/>
      <c r="M4" s="19" t="s">
        <v>9</v>
      </c>
      <c r="N4" s="19"/>
      <c r="O4" s="19" t="s">
        <v>10</v>
      </c>
      <c r="P4" s="19"/>
      <c r="Q4" s="22" t="s">
        <v>34</v>
      </c>
      <c r="R4" s="22"/>
      <c r="S4" s="19" t="s">
        <v>35</v>
      </c>
      <c r="T4" s="19"/>
      <c r="U4" s="19" t="s">
        <v>11</v>
      </c>
      <c r="V4" s="19"/>
      <c r="W4" s="19"/>
      <c r="X4" s="19"/>
      <c r="Y4" s="19"/>
      <c r="Z4" s="19"/>
      <c r="AA4" s="19"/>
      <c r="AB4" s="24"/>
      <c r="AC4" s="19"/>
      <c r="AD4" s="19"/>
    </row>
    <row r="5" spans="1:30" s="3" customFormat="1" ht="40.5" customHeight="1">
      <c r="A5" s="19"/>
      <c r="B5" s="19"/>
      <c r="C5" s="8" t="s">
        <v>12</v>
      </c>
      <c r="D5" s="8" t="s">
        <v>13</v>
      </c>
      <c r="E5" s="8" t="s">
        <v>12</v>
      </c>
      <c r="F5" s="8" t="s">
        <v>13</v>
      </c>
      <c r="G5" s="9" t="s">
        <v>12</v>
      </c>
      <c r="H5" s="9" t="s">
        <v>13</v>
      </c>
      <c r="I5" s="8" t="s">
        <v>12</v>
      </c>
      <c r="J5" s="8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13</v>
      </c>
      <c r="Q5" s="9" t="s">
        <v>12</v>
      </c>
      <c r="R5" s="9" t="s">
        <v>13</v>
      </c>
      <c r="S5" s="8" t="s">
        <v>12</v>
      </c>
      <c r="T5" s="8" t="s">
        <v>13</v>
      </c>
      <c r="U5" s="8" t="s">
        <v>12</v>
      </c>
      <c r="V5" s="8" t="s">
        <v>13</v>
      </c>
      <c r="W5" s="8" t="s">
        <v>12</v>
      </c>
      <c r="X5" s="8" t="s">
        <v>13</v>
      </c>
      <c r="Y5" s="8" t="s">
        <v>12</v>
      </c>
      <c r="Z5" s="8" t="s">
        <v>13</v>
      </c>
      <c r="AA5" s="19"/>
      <c r="AB5" s="24"/>
      <c r="AC5" s="8" t="s">
        <v>12</v>
      </c>
      <c r="AD5" s="8" t="s">
        <v>13</v>
      </c>
    </row>
    <row r="6" spans="1:30" ht="33.75" customHeight="1">
      <c r="A6" s="10">
        <v>1</v>
      </c>
      <c r="B6" s="10" t="s">
        <v>14</v>
      </c>
      <c r="C6" s="11">
        <v>5</v>
      </c>
      <c r="D6" s="11">
        <v>150</v>
      </c>
      <c r="E6" s="11">
        <v>797</v>
      </c>
      <c r="F6" s="11">
        <v>27452</v>
      </c>
      <c r="G6" s="12">
        <v>22</v>
      </c>
      <c r="H6" s="12">
        <v>719</v>
      </c>
      <c r="I6" s="13">
        <v>421</v>
      </c>
      <c r="J6" s="13">
        <v>13832</v>
      </c>
      <c r="K6" s="11">
        <f>C6+E6+I6</f>
        <v>1223</v>
      </c>
      <c r="L6" s="11">
        <f>D6+F6+J6</f>
        <v>41434</v>
      </c>
      <c r="M6" s="13"/>
      <c r="N6" s="13"/>
      <c r="O6" s="13">
        <v>5</v>
      </c>
      <c r="P6" s="13">
        <v>160</v>
      </c>
      <c r="Q6" s="12">
        <v>27</v>
      </c>
      <c r="R6" s="12">
        <v>899</v>
      </c>
      <c r="S6" s="13">
        <v>269</v>
      </c>
      <c r="T6" s="13">
        <v>8780</v>
      </c>
      <c r="U6" s="11">
        <f>M6+O6+S6</f>
        <v>274</v>
      </c>
      <c r="V6" s="11">
        <f>N6+P6+T6</f>
        <v>8940</v>
      </c>
      <c r="W6" s="15">
        <f>G6+Q6</f>
        <v>49</v>
      </c>
      <c r="X6" s="15">
        <f>H6+R6</f>
        <v>1618</v>
      </c>
      <c r="Y6" s="11">
        <f>I6+S6</f>
        <v>690</v>
      </c>
      <c r="Z6" s="11">
        <f>J6+T6</f>
        <v>22612</v>
      </c>
      <c r="AA6" s="13">
        <v>23000</v>
      </c>
      <c r="AB6" s="18">
        <f>Z6/AA6</f>
        <v>0.9831304347826086</v>
      </c>
      <c r="AC6" s="11">
        <f>K6+U6</f>
        <v>1497</v>
      </c>
      <c r="AD6" s="11">
        <f>L6+V6</f>
        <v>50374</v>
      </c>
    </row>
    <row r="7" spans="1:30" ht="41.25" customHeight="1">
      <c r="A7" s="10">
        <v>2</v>
      </c>
      <c r="B7" s="10" t="s">
        <v>15</v>
      </c>
      <c r="C7" s="11"/>
      <c r="D7" s="11"/>
      <c r="E7" s="13">
        <v>155</v>
      </c>
      <c r="F7" s="13">
        <v>5531</v>
      </c>
      <c r="G7" s="12">
        <v>32</v>
      </c>
      <c r="H7" s="12">
        <v>1120</v>
      </c>
      <c r="I7" s="13">
        <v>232</v>
      </c>
      <c r="J7" s="13">
        <v>8229</v>
      </c>
      <c r="K7" s="11">
        <f>C7+E7+I7</f>
        <v>387</v>
      </c>
      <c r="L7" s="11">
        <f>D7+F7+J7</f>
        <v>13760</v>
      </c>
      <c r="M7" s="13"/>
      <c r="N7" s="13"/>
      <c r="O7" s="13"/>
      <c r="P7" s="13"/>
      <c r="Q7" s="12">
        <v>7</v>
      </c>
      <c r="R7" s="12">
        <v>190</v>
      </c>
      <c r="S7" s="13">
        <v>19</v>
      </c>
      <c r="T7" s="13">
        <v>600</v>
      </c>
      <c r="U7" s="11">
        <f>M7+O7+S7</f>
        <v>19</v>
      </c>
      <c r="V7" s="11">
        <f>N7+P7+T7</f>
        <v>600</v>
      </c>
      <c r="W7" s="15">
        <f>G7+Q7</f>
        <v>39</v>
      </c>
      <c r="X7" s="15">
        <f>H7+R7</f>
        <v>1310</v>
      </c>
      <c r="Y7" s="11">
        <f>I7+S7</f>
        <v>251</v>
      </c>
      <c r="Z7" s="11">
        <f>J7+T7</f>
        <v>8829</v>
      </c>
      <c r="AA7" s="13">
        <v>5600</v>
      </c>
      <c r="AB7" s="18">
        <f>Z7/AA7</f>
        <v>1.5766071428571429</v>
      </c>
      <c r="AC7" s="11">
        <f>K7+U7</f>
        <v>406</v>
      </c>
      <c r="AD7" s="11">
        <f>L7+V7</f>
        <v>14360</v>
      </c>
    </row>
    <row r="8" spans="1:30" ht="33.75" customHeight="1">
      <c r="A8" s="10">
        <v>3</v>
      </c>
      <c r="B8" s="10" t="s">
        <v>16</v>
      </c>
      <c r="C8" s="11">
        <v>8</v>
      </c>
      <c r="D8" s="11">
        <v>310</v>
      </c>
      <c r="E8" s="11">
        <v>235</v>
      </c>
      <c r="F8" s="11">
        <v>7940</v>
      </c>
      <c r="G8" s="12"/>
      <c r="H8" s="12"/>
      <c r="I8" s="13">
        <v>59</v>
      </c>
      <c r="J8" s="13">
        <v>2210</v>
      </c>
      <c r="K8" s="11">
        <f>C8+E8+I8</f>
        <v>302</v>
      </c>
      <c r="L8" s="11">
        <f>D8+F8+J8</f>
        <v>10460</v>
      </c>
      <c r="M8" s="13"/>
      <c r="N8" s="13"/>
      <c r="O8" s="13"/>
      <c r="P8" s="13"/>
      <c r="Q8" s="12">
        <v>3</v>
      </c>
      <c r="R8" s="12">
        <v>140</v>
      </c>
      <c r="S8" s="13">
        <v>40</v>
      </c>
      <c r="T8" s="13">
        <v>1690</v>
      </c>
      <c r="U8" s="11">
        <f>M8+O8+S8</f>
        <v>40</v>
      </c>
      <c r="V8" s="11">
        <f>N8+P8+T8</f>
        <v>1690</v>
      </c>
      <c r="W8" s="15">
        <f>G8+Q8</f>
        <v>3</v>
      </c>
      <c r="X8" s="15">
        <f>H8+R8</f>
        <v>140</v>
      </c>
      <c r="Y8" s="11">
        <f>I8+S8</f>
        <v>99</v>
      </c>
      <c r="Z8" s="11">
        <f>J8+T8</f>
        <v>3900</v>
      </c>
      <c r="AA8" s="13">
        <v>8000</v>
      </c>
      <c r="AB8" s="18">
        <f>Z8/AA8</f>
        <v>0.4875</v>
      </c>
      <c r="AC8" s="11">
        <f>K8+U8</f>
        <v>342</v>
      </c>
      <c r="AD8" s="11">
        <f>L8+V8</f>
        <v>12150</v>
      </c>
    </row>
    <row r="9" spans="1:30" ht="33.75" customHeight="1">
      <c r="A9" s="10">
        <v>4</v>
      </c>
      <c r="B9" s="10" t="s">
        <v>18</v>
      </c>
      <c r="C9" s="11"/>
      <c r="D9" s="11"/>
      <c r="E9" s="11">
        <v>130</v>
      </c>
      <c r="F9" s="11">
        <v>4910.1</v>
      </c>
      <c r="G9" s="12">
        <v>1</v>
      </c>
      <c r="H9" s="12">
        <v>100</v>
      </c>
      <c r="I9" s="13">
        <v>38</v>
      </c>
      <c r="J9" s="13">
        <v>1608</v>
      </c>
      <c r="K9" s="11">
        <f>C9+E9+I9</f>
        <v>168</v>
      </c>
      <c r="L9" s="11">
        <f>D9+F9+J9</f>
        <v>6518.1</v>
      </c>
      <c r="M9" s="13"/>
      <c r="N9" s="13"/>
      <c r="O9" s="13"/>
      <c r="P9" s="13"/>
      <c r="Q9" s="12">
        <v>9</v>
      </c>
      <c r="R9" s="12">
        <v>286</v>
      </c>
      <c r="S9" s="13">
        <v>14</v>
      </c>
      <c r="T9" s="13">
        <v>450</v>
      </c>
      <c r="U9" s="11">
        <f>M9+O9+S9</f>
        <v>14</v>
      </c>
      <c r="V9" s="11">
        <f>N9+P9+T9</f>
        <v>450</v>
      </c>
      <c r="W9" s="15">
        <f>G9+Q9</f>
        <v>10</v>
      </c>
      <c r="X9" s="15">
        <f>H9+R9</f>
        <v>386</v>
      </c>
      <c r="Y9" s="11">
        <f>I9+S9</f>
        <v>52</v>
      </c>
      <c r="Z9" s="11">
        <f>J9+T9</f>
        <v>2058</v>
      </c>
      <c r="AA9" s="13">
        <v>5000</v>
      </c>
      <c r="AB9" s="18">
        <f>Z9/AA9</f>
        <v>0.4116</v>
      </c>
      <c r="AC9" s="11">
        <f>K9+U9</f>
        <v>182</v>
      </c>
      <c r="AD9" s="11">
        <f>L9+V9</f>
        <v>6968.1</v>
      </c>
    </row>
    <row r="10" spans="1:30" ht="33.75" customHeight="1">
      <c r="A10" s="10">
        <v>5</v>
      </c>
      <c r="B10" s="10" t="s">
        <v>17</v>
      </c>
      <c r="C10" s="11"/>
      <c r="D10" s="11"/>
      <c r="E10" s="13">
        <v>2</v>
      </c>
      <c r="F10" s="13">
        <v>100</v>
      </c>
      <c r="G10" s="12">
        <v>1</v>
      </c>
      <c r="H10" s="12">
        <v>50</v>
      </c>
      <c r="I10" s="13">
        <v>38</v>
      </c>
      <c r="J10" s="13">
        <v>2020</v>
      </c>
      <c r="K10" s="11">
        <f>C10+E10+I10</f>
        <v>40</v>
      </c>
      <c r="L10" s="11">
        <f>D10+F10+J10</f>
        <v>2120</v>
      </c>
      <c r="M10" s="13"/>
      <c r="N10" s="13"/>
      <c r="O10" s="13"/>
      <c r="P10" s="13"/>
      <c r="Q10" s="12"/>
      <c r="R10" s="12"/>
      <c r="S10" s="13">
        <v>0</v>
      </c>
      <c r="T10" s="13">
        <v>0</v>
      </c>
      <c r="U10" s="11">
        <f>M10+O10+S10</f>
        <v>0</v>
      </c>
      <c r="V10" s="11">
        <f>N10+P10+T10</f>
        <v>0</v>
      </c>
      <c r="W10" s="15">
        <f>G10+Q10</f>
        <v>1</v>
      </c>
      <c r="X10" s="15">
        <f>H10+R10</f>
        <v>50</v>
      </c>
      <c r="Y10" s="11">
        <f>I10+S10</f>
        <v>38</v>
      </c>
      <c r="Z10" s="11">
        <f>J10+T10</f>
        <v>2020</v>
      </c>
      <c r="AA10" s="13">
        <v>600</v>
      </c>
      <c r="AB10" s="18">
        <f>Z10/AA10</f>
        <v>3.3666666666666667</v>
      </c>
      <c r="AC10" s="11">
        <f>K10+U10</f>
        <v>40</v>
      </c>
      <c r="AD10" s="11">
        <f>L10+V10</f>
        <v>2120</v>
      </c>
    </row>
    <row r="11" spans="1:30" ht="33.75" customHeight="1">
      <c r="A11" s="10">
        <v>6</v>
      </c>
      <c r="B11" s="10" t="s">
        <v>20</v>
      </c>
      <c r="C11" s="11"/>
      <c r="D11" s="11"/>
      <c r="E11" s="11">
        <v>46</v>
      </c>
      <c r="F11" s="11">
        <v>2005</v>
      </c>
      <c r="G11" s="12"/>
      <c r="H11" s="12"/>
      <c r="I11" s="13">
        <v>2</v>
      </c>
      <c r="J11" s="13">
        <v>100</v>
      </c>
      <c r="K11" s="11">
        <f>C11+E11+I11</f>
        <v>48</v>
      </c>
      <c r="L11" s="11">
        <f>D11+F11+J11</f>
        <v>2105</v>
      </c>
      <c r="M11" s="13"/>
      <c r="N11" s="13"/>
      <c r="O11" s="13"/>
      <c r="P11" s="13"/>
      <c r="Q11" s="12"/>
      <c r="R11" s="12"/>
      <c r="S11" s="13">
        <v>12</v>
      </c>
      <c r="T11" s="13">
        <v>470</v>
      </c>
      <c r="U11" s="11">
        <f>M11+O11+S11</f>
        <v>12</v>
      </c>
      <c r="V11" s="11">
        <f>N11+P11+T11</f>
        <v>470</v>
      </c>
      <c r="W11" s="15">
        <f>G11+Q11</f>
        <v>0</v>
      </c>
      <c r="X11" s="15">
        <f>H11+R11</f>
        <v>0</v>
      </c>
      <c r="Y11" s="11">
        <f>I11+S11</f>
        <v>14</v>
      </c>
      <c r="Z11" s="11">
        <f>J11+T11</f>
        <v>570</v>
      </c>
      <c r="AA11" s="13">
        <v>2100</v>
      </c>
      <c r="AB11" s="18">
        <f>Z11/AA11</f>
        <v>0.2714285714285714</v>
      </c>
      <c r="AC11" s="11">
        <f>K11+U11</f>
        <v>60</v>
      </c>
      <c r="AD11" s="11">
        <f>L11+V11</f>
        <v>2575</v>
      </c>
    </row>
    <row r="12" spans="1:30" ht="33.75" customHeight="1">
      <c r="A12" s="10">
        <v>7</v>
      </c>
      <c r="B12" s="10" t="s">
        <v>19</v>
      </c>
      <c r="C12" s="11">
        <v>15</v>
      </c>
      <c r="D12" s="11">
        <v>540</v>
      </c>
      <c r="E12" s="11">
        <v>35</v>
      </c>
      <c r="F12" s="11">
        <v>930</v>
      </c>
      <c r="G12" s="12"/>
      <c r="H12" s="12"/>
      <c r="I12" s="13">
        <v>8</v>
      </c>
      <c r="J12" s="13">
        <v>250</v>
      </c>
      <c r="K12" s="11">
        <f>C12+E12+I12</f>
        <v>58</v>
      </c>
      <c r="L12" s="11">
        <f>D12+F12+J12</f>
        <v>1720</v>
      </c>
      <c r="M12" s="13"/>
      <c r="N12" s="13"/>
      <c r="O12" s="13">
        <v>16</v>
      </c>
      <c r="P12" s="13">
        <v>540</v>
      </c>
      <c r="Q12" s="12"/>
      <c r="R12" s="12"/>
      <c r="S12" s="13">
        <v>8</v>
      </c>
      <c r="T12" s="13">
        <v>207</v>
      </c>
      <c r="U12" s="11">
        <f>M12+O12+S12</f>
        <v>24</v>
      </c>
      <c r="V12" s="11">
        <f>N12+P12+T12</f>
        <v>747</v>
      </c>
      <c r="W12" s="15">
        <f>G12+Q12</f>
        <v>0</v>
      </c>
      <c r="X12" s="15">
        <f>H12+R12</f>
        <v>0</v>
      </c>
      <c r="Y12" s="11">
        <f>I12+S12</f>
        <v>16</v>
      </c>
      <c r="Z12" s="11">
        <f>J12+T12</f>
        <v>457</v>
      </c>
      <c r="AA12" s="13">
        <v>1500</v>
      </c>
      <c r="AB12" s="18">
        <f>Z12/AA12</f>
        <v>0.30466666666666664</v>
      </c>
      <c r="AC12" s="11">
        <f>K12+U12</f>
        <v>82</v>
      </c>
      <c r="AD12" s="11">
        <f>L12+V12</f>
        <v>2467</v>
      </c>
    </row>
    <row r="13" spans="1:30" ht="33.75" customHeight="1">
      <c r="A13" s="10">
        <v>8</v>
      </c>
      <c r="B13" s="10" t="s">
        <v>21</v>
      </c>
      <c r="C13" s="11"/>
      <c r="D13" s="11"/>
      <c r="E13" s="13">
        <v>8</v>
      </c>
      <c r="F13" s="13">
        <v>400</v>
      </c>
      <c r="G13" s="12"/>
      <c r="H13" s="12"/>
      <c r="I13" s="13">
        <v>1</v>
      </c>
      <c r="J13" s="13">
        <v>50</v>
      </c>
      <c r="K13" s="11">
        <f>C13+E13+I13</f>
        <v>9</v>
      </c>
      <c r="L13" s="11">
        <f>D13+F13+J13</f>
        <v>450</v>
      </c>
      <c r="M13" s="13"/>
      <c r="N13" s="13"/>
      <c r="O13" s="13"/>
      <c r="P13" s="13"/>
      <c r="Q13" s="12"/>
      <c r="R13" s="12"/>
      <c r="S13" s="13">
        <v>0</v>
      </c>
      <c r="T13" s="13">
        <v>0</v>
      </c>
      <c r="U13" s="11">
        <f>M13+O13+S13</f>
        <v>0</v>
      </c>
      <c r="V13" s="11">
        <f>N13+P13+T13</f>
        <v>0</v>
      </c>
      <c r="W13" s="15">
        <f>G13+Q13</f>
        <v>0</v>
      </c>
      <c r="X13" s="15">
        <f>H13+R13</f>
        <v>0</v>
      </c>
      <c r="Y13" s="11">
        <f>I13+S13</f>
        <v>1</v>
      </c>
      <c r="Z13" s="11">
        <f>J13+T13</f>
        <v>50</v>
      </c>
      <c r="AA13" s="13">
        <v>500</v>
      </c>
      <c r="AB13" s="18">
        <f>Z13/AA13</f>
        <v>0.1</v>
      </c>
      <c r="AC13" s="11">
        <f>K13+U13</f>
        <v>9</v>
      </c>
      <c r="AD13" s="11">
        <f>L13+V13</f>
        <v>450</v>
      </c>
    </row>
    <row r="14" spans="1:30" ht="33.75" customHeight="1">
      <c r="A14" s="10">
        <v>9</v>
      </c>
      <c r="B14" s="10" t="s">
        <v>22</v>
      </c>
      <c r="C14" s="11"/>
      <c r="D14" s="11"/>
      <c r="E14" s="13">
        <v>35</v>
      </c>
      <c r="F14" s="13">
        <v>1305</v>
      </c>
      <c r="G14" s="12"/>
      <c r="H14" s="12"/>
      <c r="I14" s="13">
        <v>0</v>
      </c>
      <c r="J14" s="13">
        <v>0</v>
      </c>
      <c r="K14" s="11">
        <f>C14+E14+I14</f>
        <v>35</v>
      </c>
      <c r="L14" s="11">
        <f>D14+F14+J14</f>
        <v>1305</v>
      </c>
      <c r="M14" s="13"/>
      <c r="N14" s="13"/>
      <c r="O14" s="13"/>
      <c r="P14" s="13"/>
      <c r="Q14" s="12"/>
      <c r="R14" s="12"/>
      <c r="S14" s="13">
        <v>0</v>
      </c>
      <c r="T14" s="13">
        <v>0</v>
      </c>
      <c r="U14" s="11">
        <f>M14+O14+S14</f>
        <v>0</v>
      </c>
      <c r="V14" s="11">
        <f>N14+P14+T14</f>
        <v>0</v>
      </c>
      <c r="W14" s="15">
        <f>G14+Q14</f>
        <v>0</v>
      </c>
      <c r="X14" s="15">
        <f>H14+R14</f>
        <v>0</v>
      </c>
      <c r="Y14" s="11">
        <f>I14+S14</f>
        <v>0</v>
      </c>
      <c r="Z14" s="11">
        <f>J14+T14</f>
        <v>0</v>
      </c>
      <c r="AA14" s="13">
        <v>1500</v>
      </c>
      <c r="AB14" s="18">
        <f>Z14/AA14</f>
        <v>0</v>
      </c>
      <c r="AC14" s="11">
        <f>K14+U14</f>
        <v>35</v>
      </c>
      <c r="AD14" s="11">
        <f>L14+V14</f>
        <v>1305</v>
      </c>
    </row>
    <row r="15" spans="1:30" ht="33.75" customHeight="1">
      <c r="A15" s="10">
        <v>10</v>
      </c>
      <c r="B15" s="10" t="s">
        <v>23</v>
      </c>
      <c r="C15" s="11"/>
      <c r="D15" s="11"/>
      <c r="E15" s="13">
        <v>0</v>
      </c>
      <c r="F15" s="13">
        <v>0</v>
      </c>
      <c r="G15" s="12"/>
      <c r="H15" s="12"/>
      <c r="I15" s="13">
        <v>0</v>
      </c>
      <c r="J15" s="13">
        <v>0</v>
      </c>
      <c r="K15" s="11">
        <f>C15+E15+I15</f>
        <v>0</v>
      </c>
      <c r="L15" s="11">
        <f>D15+F15+J15</f>
        <v>0</v>
      </c>
      <c r="M15" s="13"/>
      <c r="N15" s="13"/>
      <c r="O15" s="13"/>
      <c r="P15" s="13"/>
      <c r="Q15" s="12"/>
      <c r="R15" s="12"/>
      <c r="S15" s="13">
        <v>0</v>
      </c>
      <c r="T15" s="13">
        <v>0</v>
      </c>
      <c r="U15" s="11">
        <f>M15+O15+S15</f>
        <v>0</v>
      </c>
      <c r="V15" s="11">
        <f>N15+P15+T15</f>
        <v>0</v>
      </c>
      <c r="W15" s="15">
        <f>G15+Q15</f>
        <v>0</v>
      </c>
      <c r="X15" s="15">
        <f>H15+R15</f>
        <v>0</v>
      </c>
      <c r="Y15" s="11">
        <f>I15+S15</f>
        <v>0</v>
      </c>
      <c r="Z15" s="11">
        <f>J15+T15</f>
        <v>0</v>
      </c>
      <c r="AA15" s="13">
        <v>200</v>
      </c>
      <c r="AB15" s="18">
        <f>Z15/AA15</f>
        <v>0</v>
      </c>
      <c r="AC15" s="11">
        <f>K15+U15</f>
        <v>0</v>
      </c>
      <c r="AD15" s="11">
        <f>L15+V15</f>
        <v>0</v>
      </c>
    </row>
    <row r="16" spans="1:30" ht="33.75" customHeight="1">
      <c r="A16" s="10">
        <v>11</v>
      </c>
      <c r="B16" s="10" t="s">
        <v>24</v>
      </c>
      <c r="C16" s="11"/>
      <c r="D16" s="11"/>
      <c r="E16" s="13">
        <v>0</v>
      </c>
      <c r="F16" s="13">
        <v>0</v>
      </c>
      <c r="G16" s="12"/>
      <c r="H16" s="12"/>
      <c r="I16" s="13">
        <v>0</v>
      </c>
      <c r="J16" s="13">
        <v>0</v>
      </c>
      <c r="K16" s="11">
        <f>C16+E16+I16</f>
        <v>0</v>
      </c>
      <c r="L16" s="11">
        <f>D16+F16+J16</f>
        <v>0</v>
      </c>
      <c r="M16" s="13"/>
      <c r="N16" s="13"/>
      <c r="O16" s="13"/>
      <c r="P16" s="13"/>
      <c r="Q16" s="12"/>
      <c r="R16" s="12"/>
      <c r="S16" s="13">
        <v>0</v>
      </c>
      <c r="T16" s="13">
        <v>0</v>
      </c>
      <c r="U16" s="11">
        <f>M16+O16+S16</f>
        <v>0</v>
      </c>
      <c r="V16" s="11">
        <f>N16+P16+T16</f>
        <v>0</v>
      </c>
      <c r="W16" s="15">
        <f>G16+Q16</f>
        <v>0</v>
      </c>
      <c r="X16" s="15">
        <f>H16+R16</f>
        <v>0</v>
      </c>
      <c r="Y16" s="11">
        <f>I16+S16</f>
        <v>0</v>
      </c>
      <c r="Z16" s="11">
        <f>J16+T16</f>
        <v>0</v>
      </c>
      <c r="AA16" s="13">
        <v>200</v>
      </c>
      <c r="AB16" s="18">
        <f>Z16/AA16</f>
        <v>0</v>
      </c>
      <c r="AC16" s="11">
        <f>K16+U16</f>
        <v>0</v>
      </c>
      <c r="AD16" s="11">
        <f>L16+V16</f>
        <v>0</v>
      </c>
    </row>
    <row r="17" spans="1:30" ht="33.75" customHeight="1">
      <c r="A17" s="10">
        <v>12</v>
      </c>
      <c r="B17" s="10" t="s">
        <v>25</v>
      </c>
      <c r="C17" s="11"/>
      <c r="D17" s="11"/>
      <c r="E17" s="13">
        <v>0</v>
      </c>
      <c r="F17" s="13">
        <v>0</v>
      </c>
      <c r="G17" s="12"/>
      <c r="H17" s="12"/>
      <c r="I17" s="13">
        <v>0</v>
      </c>
      <c r="J17" s="13">
        <v>0</v>
      </c>
      <c r="K17" s="11">
        <f>C17+E17+I17</f>
        <v>0</v>
      </c>
      <c r="L17" s="11">
        <f>D17+F17+J17</f>
        <v>0</v>
      </c>
      <c r="M17" s="13"/>
      <c r="N17" s="13"/>
      <c r="O17" s="13"/>
      <c r="P17" s="13"/>
      <c r="Q17" s="12"/>
      <c r="R17" s="12"/>
      <c r="S17" s="13">
        <v>0</v>
      </c>
      <c r="T17" s="13">
        <v>0</v>
      </c>
      <c r="U17" s="11">
        <f>M17+O17+S17</f>
        <v>0</v>
      </c>
      <c r="V17" s="11">
        <f>N17+P17+T17</f>
        <v>0</v>
      </c>
      <c r="W17" s="15">
        <f>G17+Q17</f>
        <v>0</v>
      </c>
      <c r="X17" s="15">
        <f>H17+R17</f>
        <v>0</v>
      </c>
      <c r="Y17" s="11">
        <f>I17+S17</f>
        <v>0</v>
      </c>
      <c r="Z17" s="11">
        <f>J17+T17</f>
        <v>0</v>
      </c>
      <c r="AA17" s="13">
        <v>200</v>
      </c>
      <c r="AB17" s="18">
        <f>Z17/AA17</f>
        <v>0</v>
      </c>
      <c r="AC17" s="11">
        <f>K17+U17</f>
        <v>0</v>
      </c>
      <c r="AD17" s="11">
        <f>L17+V17</f>
        <v>0</v>
      </c>
    </row>
    <row r="18" spans="1:30" ht="33.75" customHeight="1">
      <c r="A18" s="10">
        <v>13</v>
      </c>
      <c r="B18" s="10" t="s">
        <v>26</v>
      </c>
      <c r="C18" s="11"/>
      <c r="D18" s="11"/>
      <c r="E18" s="13">
        <v>0</v>
      </c>
      <c r="F18" s="13">
        <v>0</v>
      </c>
      <c r="G18" s="12"/>
      <c r="H18" s="12"/>
      <c r="I18" s="13">
        <v>0</v>
      </c>
      <c r="J18" s="13">
        <v>0</v>
      </c>
      <c r="K18" s="11">
        <f>C18+E18+I18</f>
        <v>0</v>
      </c>
      <c r="L18" s="11">
        <f>D18+F18+J18</f>
        <v>0</v>
      </c>
      <c r="M18" s="13"/>
      <c r="N18" s="13"/>
      <c r="O18" s="13"/>
      <c r="P18" s="13"/>
      <c r="Q18" s="12"/>
      <c r="R18" s="12"/>
      <c r="S18" s="13">
        <v>0</v>
      </c>
      <c r="T18" s="13">
        <v>0</v>
      </c>
      <c r="U18" s="11">
        <f>M18+O18+S18</f>
        <v>0</v>
      </c>
      <c r="V18" s="11">
        <f>N18+P18+T18</f>
        <v>0</v>
      </c>
      <c r="W18" s="15">
        <f>G18+Q18</f>
        <v>0</v>
      </c>
      <c r="X18" s="15">
        <f>H18+R18</f>
        <v>0</v>
      </c>
      <c r="Y18" s="11">
        <f>I18+S18</f>
        <v>0</v>
      </c>
      <c r="Z18" s="11">
        <f>J18+T18</f>
        <v>0</v>
      </c>
      <c r="AA18" s="13">
        <v>200</v>
      </c>
      <c r="AB18" s="18">
        <f>Z18/AA18</f>
        <v>0</v>
      </c>
      <c r="AC18" s="11">
        <f>K18+U18</f>
        <v>0</v>
      </c>
      <c r="AD18" s="11">
        <f>L18+V18</f>
        <v>0</v>
      </c>
    </row>
    <row r="19" spans="1:30" ht="33.75" customHeight="1">
      <c r="A19" s="10">
        <v>14</v>
      </c>
      <c r="B19" s="10" t="s">
        <v>27</v>
      </c>
      <c r="C19" s="11"/>
      <c r="D19" s="11"/>
      <c r="E19" s="13">
        <v>0</v>
      </c>
      <c r="F19" s="13">
        <v>0</v>
      </c>
      <c r="G19" s="12"/>
      <c r="H19" s="12"/>
      <c r="I19" s="13">
        <v>0</v>
      </c>
      <c r="J19" s="13">
        <v>0</v>
      </c>
      <c r="K19" s="11">
        <f>C19+E19+I19</f>
        <v>0</v>
      </c>
      <c r="L19" s="11">
        <f>D19+F19+J19</f>
        <v>0</v>
      </c>
      <c r="M19" s="13"/>
      <c r="N19" s="13"/>
      <c r="O19" s="13"/>
      <c r="P19" s="13"/>
      <c r="Q19" s="12"/>
      <c r="R19" s="12"/>
      <c r="S19" s="13">
        <v>0</v>
      </c>
      <c r="T19" s="13">
        <v>0</v>
      </c>
      <c r="U19" s="11">
        <f>M19+O19+S19</f>
        <v>0</v>
      </c>
      <c r="V19" s="11">
        <f>N19+P19+T19</f>
        <v>0</v>
      </c>
      <c r="W19" s="15">
        <f>G19+Q19</f>
        <v>0</v>
      </c>
      <c r="X19" s="15">
        <f>H19+R19</f>
        <v>0</v>
      </c>
      <c r="Y19" s="11">
        <f>I19+S19</f>
        <v>0</v>
      </c>
      <c r="Z19" s="11">
        <f>J19+T19</f>
        <v>0</v>
      </c>
      <c r="AA19" s="13">
        <v>200</v>
      </c>
      <c r="AB19" s="18">
        <f>Z19/AA19</f>
        <v>0</v>
      </c>
      <c r="AC19" s="11">
        <f>K19+U19</f>
        <v>0</v>
      </c>
      <c r="AD19" s="11">
        <f>L19+V19</f>
        <v>0</v>
      </c>
    </row>
    <row r="20" spans="1:30" ht="33.75" customHeight="1">
      <c r="A20" s="10">
        <v>15</v>
      </c>
      <c r="B20" s="10" t="s">
        <v>28</v>
      </c>
      <c r="C20" s="11"/>
      <c r="D20" s="11"/>
      <c r="E20" s="13">
        <v>0</v>
      </c>
      <c r="F20" s="13">
        <v>0</v>
      </c>
      <c r="G20" s="12"/>
      <c r="H20" s="12"/>
      <c r="I20" s="13">
        <v>0</v>
      </c>
      <c r="J20" s="13">
        <v>0</v>
      </c>
      <c r="K20" s="11">
        <f>C20+E20+I20</f>
        <v>0</v>
      </c>
      <c r="L20" s="11">
        <f>D20+F20+J20</f>
        <v>0</v>
      </c>
      <c r="M20" s="13"/>
      <c r="N20" s="13"/>
      <c r="O20" s="13"/>
      <c r="P20" s="13"/>
      <c r="Q20" s="12"/>
      <c r="R20" s="12"/>
      <c r="S20" s="13">
        <v>0</v>
      </c>
      <c r="T20" s="13">
        <v>0</v>
      </c>
      <c r="U20" s="11">
        <f>M20+O20+S20</f>
        <v>0</v>
      </c>
      <c r="V20" s="11">
        <f>N20+P20+T20</f>
        <v>0</v>
      </c>
      <c r="W20" s="15">
        <f>G20+Q20</f>
        <v>0</v>
      </c>
      <c r="X20" s="15">
        <f>H20+R20</f>
        <v>0</v>
      </c>
      <c r="Y20" s="11">
        <f>I20+S20</f>
        <v>0</v>
      </c>
      <c r="Z20" s="11">
        <f>J20+T20</f>
        <v>0</v>
      </c>
      <c r="AA20" s="13">
        <v>200</v>
      </c>
      <c r="AB20" s="18">
        <f>Z20/AA20</f>
        <v>0</v>
      </c>
      <c r="AC20" s="11">
        <f>K20+U20</f>
        <v>0</v>
      </c>
      <c r="AD20" s="11">
        <f>L20+V20</f>
        <v>0</v>
      </c>
    </row>
    <row r="21" spans="1:30" ht="33.75" customHeight="1">
      <c r="A21" s="10">
        <v>16</v>
      </c>
      <c r="B21" s="10" t="s">
        <v>29</v>
      </c>
      <c r="C21" s="11"/>
      <c r="D21" s="11"/>
      <c r="E21" s="13">
        <v>0</v>
      </c>
      <c r="F21" s="13">
        <v>0</v>
      </c>
      <c r="G21" s="12"/>
      <c r="H21" s="12"/>
      <c r="I21" s="13">
        <v>0</v>
      </c>
      <c r="J21" s="13">
        <v>0</v>
      </c>
      <c r="K21" s="11">
        <f>C21+E21+I21</f>
        <v>0</v>
      </c>
      <c r="L21" s="11">
        <f>D21+F21+J21</f>
        <v>0</v>
      </c>
      <c r="M21" s="13"/>
      <c r="N21" s="13"/>
      <c r="O21" s="13"/>
      <c r="P21" s="13"/>
      <c r="Q21" s="12"/>
      <c r="R21" s="12"/>
      <c r="S21" s="13">
        <v>0</v>
      </c>
      <c r="T21" s="13">
        <v>0</v>
      </c>
      <c r="U21" s="11">
        <f>M21+O21+S21</f>
        <v>0</v>
      </c>
      <c r="V21" s="11">
        <f>N21+P21+T21</f>
        <v>0</v>
      </c>
      <c r="W21" s="15">
        <f>G21+Q21</f>
        <v>0</v>
      </c>
      <c r="X21" s="15">
        <f>H21+R21</f>
        <v>0</v>
      </c>
      <c r="Y21" s="11">
        <f>I21+S21</f>
        <v>0</v>
      </c>
      <c r="Z21" s="11">
        <f>J21+T21</f>
        <v>0</v>
      </c>
      <c r="AA21" s="13">
        <v>200</v>
      </c>
      <c r="AB21" s="18">
        <f>Z21/AA21</f>
        <v>0</v>
      </c>
      <c r="AC21" s="11">
        <f>K21+U21</f>
        <v>0</v>
      </c>
      <c r="AD21" s="11">
        <f>L21+V21</f>
        <v>0</v>
      </c>
    </row>
    <row r="22" spans="1:30" ht="33.75" customHeight="1">
      <c r="A22" s="10">
        <v>17</v>
      </c>
      <c r="B22" s="10" t="s">
        <v>30</v>
      </c>
      <c r="C22" s="13"/>
      <c r="D22" s="13"/>
      <c r="E22" s="13">
        <v>9</v>
      </c>
      <c r="F22" s="13">
        <v>450</v>
      </c>
      <c r="G22" s="12"/>
      <c r="H22" s="12"/>
      <c r="I22" s="13">
        <v>0</v>
      </c>
      <c r="J22" s="13">
        <v>0</v>
      </c>
      <c r="K22" s="11">
        <f>C22+E22+I22</f>
        <v>9</v>
      </c>
      <c r="L22" s="11">
        <f>D22+F22+J22</f>
        <v>450</v>
      </c>
      <c r="M22" s="13"/>
      <c r="N22" s="13"/>
      <c r="O22" s="13"/>
      <c r="P22" s="13"/>
      <c r="Q22" s="12"/>
      <c r="R22" s="12"/>
      <c r="S22" s="13">
        <v>0</v>
      </c>
      <c r="T22" s="13">
        <v>0</v>
      </c>
      <c r="U22" s="11">
        <f>M22+O22+S22</f>
        <v>0</v>
      </c>
      <c r="V22" s="11">
        <f>N22+P22+T22</f>
        <v>0</v>
      </c>
      <c r="W22" s="15">
        <f>G22+Q22</f>
        <v>0</v>
      </c>
      <c r="X22" s="15">
        <f>H22+R22</f>
        <v>0</v>
      </c>
      <c r="Y22" s="11">
        <f>I22+S22</f>
        <v>0</v>
      </c>
      <c r="Z22" s="11">
        <f>J22+T22</f>
        <v>0</v>
      </c>
      <c r="AA22" s="13">
        <v>600</v>
      </c>
      <c r="AB22" s="18">
        <f>Z22/AA22</f>
        <v>0</v>
      </c>
      <c r="AC22" s="11">
        <f>K22+U22</f>
        <v>9</v>
      </c>
      <c r="AD22" s="11">
        <f>L22+V22</f>
        <v>450</v>
      </c>
    </row>
    <row r="23" spans="1:30" ht="33.75" customHeight="1">
      <c r="A23" s="10">
        <v>18</v>
      </c>
      <c r="B23" s="10" t="s">
        <v>31</v>
      </c>
      <c r="C23" s="11"/>
      <c r="D23" s="11"/>
      <c r="E23" s="13"/>
      <c r="F23" s="13"/>
      <c r="G23" s="12"/>
      <c r="H23" s="12"/>
      <c r="I23" s="13">
        <v>0</v>
      </c>
      <c r="J23" s="13">
        <v>0</v>
      </c>
      <c r="K23" s="11">
        <f>C23+E23+I23</f>
        <v>0</v>
      </c>
      <c r="L23" s="11">
        <f>D23+F23+J23</f>
        <v>0</v>
      </c>
      <c r="M23" s="13"/>
      <c r="N23" s="13"/>
      <c r="O23" s="13"/>
      <c r="P23" s="13"/>
      <c r="Q23" s="12"/>
      <c r="R23" s="12"/>
      <c r="S23" s="13">
        <v>0</v>
      </c>
      <c r="T23" s="13">
        <v>0</v>
      </c>
      <c r="U23" s="11">
        <f>M23+O23+S23</f>
        <v>0</v>
      </c>
      <c r="V23" s="11">
        <f>N23+P23+T23</f>
        <v>0</v>
      </c>
      <c r="W23" s="15">
        <f>G23+Q23</f>
        <v>0</v>
      </c>
      <c r="X23" s="15">
        <f>H23+R23</f>
        <v>0</v>
      </c>
      <c r="Y23" s="11">
        <f>I23+S23</f>
        <v>0</v>
      </c>
      <c r="Z23" s="11">
        <f>J23+T23</f>
        <v>0</v>
      </c>
      <c r="AA23" s="13">
        <v>200</v>
      </c>
      <c r="AB23" s="18">
        <f>Z23/AA23</f>
        <v>0</v>
      </c>
      <c r="AC23" s="11">
        <f>K23+U23</f>
        <v>0</v>
      </c>
      <c r="AD23" s="11">
        <f>L23+V23</f>
        <v>0</v>
      </c>
    </row>
    <row r="24" spans="1:30" ht="33.75" customHeight="1">
      <c r="A24" s="10"/>
      <c r="B24" s="10" t="s">
        <v>32</v>
      </c>
      <c r="C24" s="11">
        <f>SUM(C6:C23)</f>
        <v>28</v>
      </c>
      <c r="D24" s="11">
        <f>SUM(D6:D23)</f>
        <v>1000</v>
      </c>
      <c r="E24" s="11">
        <f>SUM(E6:E23)</f>
        <v>1452</v>
      </c>
      <c r="F24" s="11">
        <f>SUM(F6:F23)</f>
        <v>51023.1</v>
      </c>
      <c r="G24" s="14">
        <f aca="true" t="shared" si="0" ref="G24:AD24">SUM(G6:G23)</f>
        <v>56</v>
      </c>
      <c r="H24" s="14">
        <f t="shared" si="0"/>
        <v>1989</v>
      </c>
      <c r="I24" s="11">
        <f t="shared" si="0"/>
        <v>799</v>
      </c>
      <c r="J24" s="11">
        <f t="shared" si="0"/>
        <v>28299</v>
      </c>
      <c r="K24" s="11">
        <f t="shared" si="0"/>
        <v>2279</v>
      </c>
      <c r="L24" s="11">
        <f t="shared" si="0"/>
        <v>80322.1</v>
      </c>
      <c r="M24" s="11">
        <f t="shared" si="0"/>
        <v>0</v>
      </c>
      <c r="N24" s="11">
        <f t="shared" si="0"/>
        <v>0</v>
      </c>
      <c r="O24" s="11">
        <f t="shared" si="0"/>
        <v>21</v>
      </c>
      <c r="P24" s="11">
        <f t="shared" si="0"/>
        <v>700</v>
      </c>
      <c r="Q24" s="14">
        <f t="shared" si="0"/>
        <v>46</v>
      </c>
      <c r="R24" s="14">
        <f t="shared" si="0"/>
        <v>1515</v>
      </c>
      <c r="S24" s="11">
        <f t="shared" si="0"/>
        <v>362</v>
      </c>
      <c r="T24" s="11">
        <f t="shared" si="0"/>
        <v>12197</v>
      </c>
      <c r="U24" s="11">
        <f t="shared" si="0"/>
        <v>383</v>
      </c>
      <c r="V24" s="11">
        <f t="shared" si="0"/>
        <v>12897</v>
      </c>
      <c r="W24" s="11">
        <f t="shared" si="0"/>
        <v>102</v>
      </c>
      <c r="X24" s="11">
        <f t="shared" si="0"/>
        <v>3504</v>
      </c>
      <c r="Y24" s="11">
        <f t="shared" si="0"/>
        <v>1161</v>
      </c>
      <c r="Z24" s="11">
        <f t="shared" si="0"/>
        <v>40496</v>
      </c>
      <c r="AA24" s="11">
        <f t="shared" si="0"/>
        <v>50000</v>
      </c>
      <c r="AB24" s="18">
        <f>Z24/AA24</f>
        <v>0.80992</v>
      </c>
      <c r="AC24" s="11">
        <f t="shared" si="0"/>
        <v>2662</v>
      </c>
      <c r="AD24" s="11">
        <f t="shared" si="0"/>
        <v>93219.1</v>
      </c>
    </row>
    <row r="25" spans="1:30" ht="33.75" customHeight="1">
      <c r="A25" s="23" t="s">
        <v>33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</sheetData>
  <sheetProtection/>
  <mergeCells count="21">
    <mergeCell ref="A25:AD25"/>
    <mergeCell ref="A3:A5"/>
    <mergeCell ref="B3:B5"/>
    <mergeCell ref="AA3:AA5"/>
    <mergeCell ref="AB3:AB5"/>
    <mergeCell ref="W3:X4"/>
    <mergeCell ref="M4:N4"/>
    <mergeCell ref="AC3:AD4"/>
    <mergeCell ref="Q4:R4"/>
    <mergeCell ref="S4:T4"/>
    <mergeCell ref="U4:V4"/>
    <mergeCell ref="O4:P4"/>
    <mergeCell ref="Y3:Z4"/>
    <mergeCell ref="A1:AD1"/>
    <mergeCell ref="C3:L3"/>
    <mergeCell ref="M3:V3"/>
    <mergeCell ref="C4:D4"/>
    <mergeCell ref="E4:F4"/>
    <mergeCell ref="G4:H4"/>
    <mergeCell ref="I4:J4"/>
    <mergeCell ref="K4:L4"/>
  </mergeCells>
  <printOptions horizontalCentered="1"/>
  <pageMargins left="0.35" right="0.35" top="0.55" bottom="0.28" header="0.38" footer="0.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周小云</dc:creator>
  <cp:keywords/>
  <dc:description/>
  <cp:lastModifiedBy>user</cp:lastModifiedBy>
  <cp:lastPrinted>2017-03-02T03:34:22Z</cp:lastPrinted>
  <dcterms:created xsi:type="dcterms:W3CDTF">2013-11-13T07:46:56Z</dcterms:created>
  <dcterms:modified xsi:type="dcterms:W3CDTF">2017-10-09T13:22:15Z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