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四季度" sheetId="1" r:id="rId1"/>
  </sheets>
  <externalReferences>
    <externalReference r:id="rId4"/>
    <externalReference r:id="rId5"/>
  </externalReferences>
  <definedNames>
    <definedName name="" hidden="1">#N/A</definedName>
    <definedName name="DATABASE" hidden="1">'[1]C01-1'!#REF!</definedName>
    <definedName name="_xlnm.Print_Titles" localSheetId="0">'四季度'!$1:$2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<sst xmlns="http://schemas.openxmlformats.org/spreadsheetml/2006/main" count="120" uniqueCount="63">
  <si>
    <r>
      <rPr>
        <sz val="16"/>
        <rFont val="黑体"/>
        <family val="3"/>
      </rPr>
      <t>项目</t>
    </r>
  </si>
  <si>
    <r>
      <rPr>
        <sz val="16"/>
        <rFont val="黑体"/>
        <family val="3"/>
      </rPr>
      <t>单位</t>
    </r>
  </si>
  <si>
    <t>人民医院</t>
  </si>
  <si>
    <t>肿瘤医院</t>
  </si>
  <si>
    <t>妇幼保健医院</t>
  </si>
  <si>
    <t>第三人民医院</t>
  </si>
  <si>
    <t>第五人民医院</t>
  </si>
  <si>
    <t>中医院</t>
  </si>
  <si>
    <t>皮肤病医院</t>
  </si>
  <si>
    <r>
      <rPr>
        <sz val="16"/>
        <rFont val="黑体"/>
        <family val="3"/>
      </rPr>
      <t>增减额</t>
    </r>
  </si>
  <si>
    <r>
      <rPr>
        <b/>
        <sz val="13"/>
        <rFont val="黑体"/>
        <family val="3"/>
      </rPr>
      <t>一、基本情况</t>
    </r>
  </si>
  <si>
    <t>（一）编制人数</t>
  </si>
  <si>
    <t>人</t>
  </si>
  <si>
    <t>（二）在职职工人数</t>
  </si>
  <si>
    <t>（三）离退休人数</t>
  </si>
  <si>
    <r>
      <rPr>
        <b/>
        <sz val="13"/>
        <rFont val="黑体"/>
        <family val="3"/>
      </rPr>
      <t>二、资产状况</t>
    </r>
  </si>
  <si>
    <r>
      <rPr>
        <sz val="13"/>
        <rFont val="楷体_GB2312"/>
        <family val="3"/>
      </rPr>
      <t>（一）资产总计</t>
    </r>
  </si>
  <si>
    <t>万元</t>
  </si>
  <si>
    <r>
      <t xml:space="preserve">      </t>
    </r>
    <r>
      <rPr>
        <sz val="13"/>
        <rFont val="仿宋_GB2312"/>
        <family val="3"/>
      </rPr>
      <t>其中：固定资产</t>
    </r>
  </si>
  <si>
    <r>
      <rPr>
        <sz val="13"/>
        <rFont val="楷体_GB2312"/>
        <family val="3"/>
      </rPr>
      <t>（二）负债总计</t>
    </r>
  </si>
  <si>
    <r>
      <t xml:space="preserve">      </t>
    </r>
    <r>
      <rPr>
        <sz val="13"/>
        <rFont val="仿宋_GB2312"/>
        <family val="3"/>
      </rPr>
      <t>其中：非流动负债</t>
    </r>
  </si>
  <si>
    <r>
      <t xml:space="preserve">          </t>
    </r>
    <r>
      <rPr>
        <sz val="13"/>
        <rFont val="仿宋_GB2312"/>
        <family val="3"/>
      </rPr>
      <t>其中：基本建设负债</t>
    </r>
  </si>
  <si>
    <r>
      <rPr>
        <b/>
        <sz val="13"/>
        <rFont val="黑体"/>
        <family val="3"/>
      </rPr>
      <t>三、收支状况</t>
    </r>
  </si>
  <si>
    <r>
      <rPr>
        <b/>
        <sz val="13"/>
        <rFont val="楷体_GB2312"/>
        <family val="3"/>
      </rPr>
      <t>（一）收入总计</t>
    </r>
  </si>
  <si>
    <r>
      <t>1</t>
    </r>
    <r>
      <rPr>
        <sz val="13"/>
        <rFont val="仿宋_GB2312"/>
        <family val="3"/>
      </rPr>
      <t>、财政补助收入</t>
    </r>
  </si>
  <si>
    <r>
      <t>2</t>
    </r>
    <r>
      <rPr>
        <sz val="13"/>
        <rFont val="仿宋_GB2312"/>
        <family val="3"/>
      </rPr>
      <t>、医疗收入</t>
    </r>
  </si>
  <si>
    <r>
      <t xml:space="preserve">       </t>
    </r>
    <r>
      <rPr>
        <sz val="13"/>
        <rFont val="仿宋_GB2312"/>
        <family val="3"/>
      </rPr>
      <t>其中：</t>
    </r>
    <r>
      <rPr>
        <sz val="13"/>
        <rFont val="Times New Roman"/>
        <family val="1"/>
      </rPr>
      <t xml:space="preserve"> </t>
    </r>
    <r>
      <rPr>
        <sz val="13"/>
        <rFont val="仿宋_GB2312"/>
        <family val="3"/>
      </rPr>
      <t>药品收入</t>
    </r>
  </si>
  <si>
    <t xml:space="preserve">          耗材收入</t>
  </si>
  <si>
    <r>
      <rPr>
        <b/>
        <sz val="13"/>
        <rFont val="楷体_GB2312"/>
        <family val="3"/>
      </rPr>
      <t>（二）支出总计</t>
    </r>
  </si>
  <si>
    <r>
      <t>1</t>
    </r>
    <r>
      <rPr>
        <sz val="13"/>
        <rFont val="仿宋_GB2312"/>
        <family val="3"/>
      </rPr>
      <t>、医疗业务成本</t>
    </r>
  </si>
  <si>
    <r>
      <t xml:space="preserve">       </t>
    </r>
    <r>
      <rPr>
        <sz val="13"/>
        <rFont val="仿宋_GB2312"/>
        <family val="3"/>
      </rPr>
      <t>其中：药品费</t>
    </r>
  </si>
  <si>
    <r>
      <t>2</t>
    </r>
    <r>
      <rPr>
        <sz val="13"/>
        <rFont val="仿宋_GB2312"/>
        <family val="3"/>
      </rPr>
      <t>、管理费用</t>
    </r>
  </si>
  <si>
    <t>（三）收支结余</t>
  </si>
  <si>
    <r>
      <t xml:space="preserve">      </t>
    </r>
    <r>
      <rPr>
        <sz val="13"/>
        <rFont val="仿宋_GB2312"/>
        <family val="3"/>
      </rPr>
      <t>其中</t>
    </r>
    <r>
      <rPr>
        <sz val="13"/>
        <rFont val="Times New Roman"/>
        <family val="1"/>
      </rPr>
      <t>:</t>
    </r>
    <r>
      <rPr>
        <sz val="13"/>
        <rFont val="仿宋_GB2312"/>
        <family val="3"/>
      </rPr>
      <t>医疗收支结余</t>
    </r>
  </si>
  <si>
    <r>
      <rPr>
        <b/>
        <sz val="13"/>
        <rFont val="黑体"/>
        <family val="3"/>
      </rPr>
      <t>四、工作量及收费水平</t>
    </r>
  </si>
  <si>
    <r>
      <rPr>
        <sz val="13"/>
        <rFont val="楷体_GB2312"/>
        <family val="3"/>
      </rPr>
      <t>（一）诊疗人次数</t>
    </r>
  </si>
  <si>
    <t>人次</t>
  </si>
  <si>
    <r>
      <t xml:space="preserve">      </t>
    </r>
    <r>
      <rPr>
        <sz val="13"/>
        <rFont val="楷体_GB2312"/>
        <family val="3"/>
      </rPr>
      <t>其中：门急诊人次</t>
    </r>
  </si>
  <si>
    <t>（二）出院人数</t>
  </si>
  <si>
    <t>（三）每门急诊人次平均收费水平</t>
  </si>
  <si>
    <r>
      <rPr>
        <sz val="12"/>
        <rFont val="仿宋_GB2312"/>
        <family val="3"/>
      </rPr>
      <t>元</t>
    </r>
    <r>
      <rPr>
        <sz val="12"/>
        <rFont val="Times New Roman"/>
        <family val="1"/>
      </rPr>
      <t>/</t>
    </r>
    <r>
      <rPr>
        <sz val="12"/>
        <rFont val="仿宋_GB2312"/>
        <family val="3"/>
      </rPr>
      <t>人次</t>
    </r>
  </si>
  <si>
    <r>
      <t xml:space="preserve">      </t>
    </r>
    <r>
      <rPr>
        <sz val="13"/>
        <rFont val="仿宋_GB2312"/>
        <family val="3"/>
      </rPr>
      <t>其中：药品费</t>
    </r>
  </si>
  <si>
    <t>（四）每床日平均收费水平</t>
  </si>
  <si>
    <r>
      <rPr>
        <sz val="12"/>
        <rFont val="仿宋_GB2312"/>
        <family val="3"/>
      </rPr>
      <t>元</t>
    </r>
    <r>
      <rPr>
        <sz val="12"/>
        <rFont val="Times New Roman"/>
        <family val="1"/>
      </rPr>
      <t>/</t>
    </r>
    <r>
      <rPr>
        <sz val="12"/>
        <rFont val="仿宋_GB2312"/>
        <family val="3"/>
      </rPr>
      <t>日</t>
    </r>
  </si>
  <si>
    <r>
      <t xml:space="preserve">     </t>
    </r>
    <r>
      <rPr>
        <sz val="13"/>
        <rFont val="仿宋_GB2312"/>
        <family val="3"/>
      </rPr>
      <t>其中：药品费</t>
    </r>
  </si>
  <si>
    <t>（五）出院者平均医药费用</t>
  </si>
  <si>
    <r>
      <rPr>
        <b/>
        <sz val="13"/>
        <rFont val="黑体"/>
        <family val="3"/>
      </rPr>
      <t>五、其他指标</t>
    </r>
  </si>
  <si>
    <r>
      <rPr>
        <sz val="12"/>
        <rFont val="仿宋_GB2312"/>
        <family val="3"/>
      </rPr>
      <t>％</t>
    </r>
  </si>
  <si>
    <t>（一）药品收入占医疗收入比重</t>
  </si>
  <si>
    <t>（二）耗材收入占医疗收入比重</t>
  </si>
  <si>
    <t>章贡区市立医院</t>
  </si>
  <si>
    <t>南康区第一人民医院</t>
  </si>
  <si>
    <t>南康区妇保医院</t>
  </si>
  <si>
    <t>南康区中医院</t>
  </si>
  <si>
    <t>南康区第二人民医院</t>
  </si>
  <si>
    <t>章贡区妇保医院</t>
  </si>
  <si>
    <r>
      <t>2017</t>
    </r>
    <r>
      <rPr>
        <b/>
        <sz val="30"/>
        <rFont val="宋体"/>
        <family val="0"/>
      </rPr>
      <t>年与</t>
    </r>
    <r>
      <rPr>
        <b/>
        <sz val="30"/>
        <rFont val="Times New Roman"/>
        <family val="1"/>
      </rPr>
      <t>2016</t>
    </r>
    <r>
      <rPr>
        <b/>
        <sz val="30"/>
        <rFont val="宋体"/>
        <family val="0"/>
      </rPr>
      <t>年四季度公立医院重要指标变动表</t>
    </r>
  </si>
  <si>
    <t>2016年4季度</t>
  </si>
  <si>
    <t>2017年4季度</t>
  </si>
  <si>
    <t>增减额</t>
  </si>
  <si>
    <t>2016年4季度</t>
  </si>
  <si>
    <t>2017年4季度</t>
  </si>
  <si>
    <r>
      <rPr>
        <sz val="16"/>
        <rFont val="黑体"/>
        <family val="3"/>
      </rPr>
      <t>增减额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</si>
</sst>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0_);[Red]\(0\)"/>
    <numFmt numFmtId="179" formatCode="#,##0.00_ "/>
    <numFmt numFmtId="180" formatCode="0.00_ "/>
    <numFmt numFmtId="181" formatCode="0.00_);[Red]\(0.00\)"/>
    <numFmt numFmtId="182" formatCode="0.00;[Red]0.00"/>
  </numFmts>
  <fonts count="5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30"/>
      <name val="Times New Roman"/>
      <family val="1"/>
    </font>
    <font>
      <sz val="16"/>
      <name val="Times New Roman"/>
      <family val="1"/>
    </font>
    <font>
      <b/>
      <sz val="12"/>
      <name val="宋体"/>
      <family val="0"/>
    </font>
    <font>
      <sz val="16"/>
      <name val="黑体"/>
      <family val="3"/>
    </font>
    <font>
      <b/>
      <sz val="13"/>
      <name val="Times New Roman"/>
      <family val="1"/>
    </font>
    <font>
      <sz val="11"/>
      <name val="Times New Roman"/>
      <family val="1"/>
    </font>
    <font>
      <sz val="13"/>
      <name val="楷体_GB2312"/>
      <family val="3"/>
    </font>
    <font>
      <sz val="12"/>
      <name val="仿宋_GB2312"/>
      <family val="3"/>
    </font>
    <font>
      <sz val="9"/>
      <name val="宋体"/>
      <family val="0"/>
    </font>
    <font>
      <sz val="13"/>
      <name val="Times New Roman"/>
      <family val="1"/>
    </font>
    <font>
      <sz val="13"/>
      <name val="宋体"/>
      <family val="0"/>
    </font>
    <font>
      <b/>
      <sz val="13"/>
      <name val="楷体_GB2312"/>
      <family val="3"/>
    </font>
    <font>
      <b/>
      <sz val="11"/>
      <name val="黑体"/>
      <family val="3"/>
    </font>
    <font>
      <b/>
      <sz val="11"/>
      <name val="Times New Roman"/>
      <family val="1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sz val="9"/>
      <color indexed="20"/>
      <name val="微软雅黑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0.2"/>
      <color indexed="36"/>
      <name val="宋体"/>
      <family val="0"/>
    </font>
    <font>
      <sz val="11"/>
      <color indexed="9"/>
      <name val="宋体"/>
      <family val="0"/>
    </font>
    <font>
      <u val="single"/>
      <sz val="10.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sz val="12"/>
      <color indexed="20"/>
      <name val="宋体"/>
      <family val="0"/>
    </font>
    <font>
      <sz val="10"/>
      <color indexed="20"/>
      <name val="宋体"/>
      <family val="0"/>
    </font>
    <font>
      <sz val="12"/>
      <color indexed="20"/>
      <name val="华文中宋"/>
      <family val="0"/>
    </font>
    <font>
      <sz val="11"/>
      <color indexed="20"/>
      <name val="Times New Roman"/>
      <family val="1"/>
    </font>
    <font>
      <sz val="9"/>
      <color indexed="17"/>
      <name val="微软雅黑"/>
      <family val="2"/>
    </font>
    <font>
      <sz val="10"/>
      <color indexed="17"/>
      <name val="宋体"/>
      <family val="0"/>
    </font>
    <font>
      <sz val="12"/>
      <color indexed="17"/>
      <name val="华文中宋"/>
      <family val="0"/>
    </font>
    <font>
      <sz val="11"/>
      <color indexed="17"/>
      <name val="Times New Roman"/>
      <family val="1"/>
    </font>
    <font>
      <b/>
      <sz val="30"/>
      <name val="宋体"/>
      <family val="0"/>
    </font>
    <font>
      <b/>
      <sz val="13"/>
      <name val="黑体"/>
      <family val="3"/>
    </font>
    <font>
      <sz val="13"/>
      <name val="仿宋_GB2312"/>
      <family val="3"/>
    </font>
    <font>
      <sz val="14"/>
      <name val="黑体"/>
      <family val="3"/>
    </font>
    <font>
      <sz val="16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6">
    <xf numFmtId="0" fontId="0" fillId="0" borderId="0">
      <alignment vertical="center"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37" fontId="38" fillId="0" borderId="0">
      <alignment/>
      <protection/>
    </xf>
    <xf numFmtId="0" fontId="39" fillId="0" borderId="0">
      <alignment/>
      <protection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3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0" fillId="3" borderId="0" applyNumberFormat="0" applyBorder="0" applyAlignment="0" applyProtection="0"/>
    <xf numFmtId="0" fontId="18" fillId="3" borderId="0" applyNumberFormat="0" applyBorder="0" applyAlignment="0" applyProtection="0"/>
    <xf numFmtId="0" fontId="41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0" fillId="3" borderId="0" applyNumberFormat="0" applyBorder="0" applyAlignment="0" applyProtection="0"/>
    <xf numFmtId="0" fontId="18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8" fillId="3" borderId="0" applyNumberFormat="0" applyBorder="0" applyAlignment="0" applyProtection="0"/>
    <xf numFmtId="0" fontId="40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0" fillId="3" borderId="0" applyNumberFormat="0" applyBorder="0" applyAlignment="0" applyProtection="0"/>
    <xf numFmtId="0" fontId="18" fillId="3" borderId="0" applyNumberFormat="0" applyBorder="0" applyAlignment="0" applyProtection="0"/>
    <xf numFmtId="0" fontId="42" fillId="3" borderId="0" applyNumberFormat="0" applyBorder="0" applyAlignment="0" applyProtection="0"/>
    <xf numFmtId="0" fontId="18" fillId="3" borderId="0" applyNumberFormat="0" applyBorder="0" applyAlignment="0" applyProtection="0"/>
    <xf numFmtId="0" fontId="40" fillId="3" borderId="0" applyNumberFormat="0" applyBorder="0" applyAlignment="0" applyProtection="0"/>
    <xf numFmtId="0" fontId="18" fillId="3" borderId="0" applyNumberFormat="0" applyBorder="0" applyAlignment="0" applyProtection="0"/>
    <xf numFmtId="0" fontId="43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4" fillId="4" borderId="0" applyNumberFormat="0" applyBorder="0" applyAlignment="0" applyProtection="0"/>
    <xf numFmtId="0" fontId="21" fillId="4" borderId="0" applyNumberFormat="0" applyBorder="0" applyAlignment="0" applyProtection="0"/>
    <xf numFmtId="0" fontId="45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9" fillId="4" borderId="0" applyNumberFormat="0" applyBorder="0" applyAlignment="0" applyProtection="0"/>
    <xf numFmtId="0" fontId="21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1" fillId="4" borderId="0" applyNumberFormat="0" applyBorder="0" applyAlignment="0" applyProtection="0"/>
    <xf numFmtId="0" fontId="19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9" fillId="4" borderId="0" applyNumberFormat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21" fillId="4" borderId="0" applyNumberFormat="0" applyBorder="0" applyAlignment="0" applyProtection="0"/>
    <xf numFmtId="0" fontId="19" fillId="4" borderId="0" applyNumberFormat="0" applyBorder="0" applyAlignment="0" applyProtection="0"/>
    <xf numFmtId="0" fontId="21" fillId="4" borderId="0" applyNumberFormat="0" applyBorder="0" applyAlignment="0" applyProtection="0"/>
    <xf numFmtId="0" fontId="47" fillId="4" borderId="0" applyNumberFormat="0" applyBorder="0" applyAlignment="0" applyProtection="0"/>
    <xf numFmtId="0" fontId="21" fillId="4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34" fillId="17" borderId="6" applyNumberFormat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7" fillId="22" borderId="0" applyNumberFormat="0" applyBorder="0" applyAlignment="0" applyProtection="0"/>
    <xf numFmtId="0" fontId="27" fillId="16" borderId="8" applyNumberFormat="0" applyAlignment="0" applyProtection="0"/>
    <xf numFmtId="0" fontId="23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180" fontId="9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78" fontId="13" fillId="0" borderId="12" xfId="0" applyNumberFormat="1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/>
    </xf>
    <xf numFmtId="0" fontId="9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51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9" fontId="53" fillId="24" borderId="12" xfId="0" applyNumberFormat="1" applyFont="1" applyFill="1" applyBorder="1" applyAlignment="1" applyProtection="1">
      <alignment horizontal="center" vertical="center" wrapText="1"/>
      <protection/>
    </xf>
    <xf numFmtId="0" fontId="55" fillId="0" borderId="12" xfId="0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181" fontId="53" fillId="24" borderId="12" xfId="0" applyNumberFormat="1" applyFont="1" applyFill="1" applyBorder="1" applyAlignment="1" applyProtection="1">
      <alignment horizontal="center" vertical="center" wrapText="1"/>
      <protection/>
    </xf>
    <xf numFmtId="181" fontId="9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182" fontId="53" fillId="24" borderId="12" xfId="0" applyNumberFormat="1" applyFont="1" applyFill="1" applyBorder="1" applyAlignment="1" applyProtection="1">
      <alignment horizontal="center" vertical="center" wrapText="1"/>
      <protection/>
    </xf>
    <xf numFmtId="182" fontId="53" fillId="24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3" fillId="24" borderId="12" xfId="0" applyNumberFormat="1" applyFont="1" applyFill="1" applyBorder="1" applyAlignment="1" applyProtection="1">
      <alignment horizontal="center" vertical="center" wrapText="1"/>
      <protection/>
    </xf>
    <xf numFmtId="0" fontId="55" fillId="0" borderId="12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180" fontId="55" fillId="0" borderId="12" xfId="0" applyNumberFormat="1" applyFont="1" applyBorder="1" applyAlignment="1">
      <alignment horizontal="center" vertical="center"/>
    </xf>
    <xf numFmtId="180" fontId="53" fillId="24" borderId="12" xfId="0" applyNumberFormat="1" applyFont="1" applyFill="1" applyBorder="1" applyAlignment="1" applyProtection="1">
      <alignment horizontal="center" vertical="center" wrapText="1"/>
      <protection/>
    </xf>
    <xf numFmtId="180" fontId="53" fillId="24" borderId="12" xfId="36" applyNumberFormat="1" applyFont="1" applyFill="1" applyBorder="1" applyAlignment="1" applyProtection="1">
      <alignment horizontal="center" vertical="center" wrapText="1"/>
      <protection/>
    </xf>
    <xf numFmtId="181" fontId="55" fillId="0" borderId="12" xfId="0" applyNumberFormat="1" applyFont="1" applyBorder="1" applyAlignment="1">
      <alignment horizontal="center" vertical="center"/>
    </xf>
  </cellXfs>
  <cellStyles count="12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 dec" xfId="33"/>
    <cellStyle name="Normal_APR" xfId="34"/>
    <cellStyle name="RowLevel_0" xfId="35"/>
    <cellStyle name="Percent" xfId="36"/>
    <cellStyle name="百分比 2" xfId="37"/>
    <cellStyle name="百分比 3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0兰州市快报汇总" xfId="45"/>
    <cellStyle name="差_0天水市卫生局08年快报汇总" xfId="46"/>
    <cellStyle name="差_0张掖市卫生局" xfId="47"/>
    <cellStyle name="差_2008年全国卫生财务快报表样(沙坪）" xfId="48"/>
    <cellStyle name="差_27甘肃省" xfId="49"/>
    <cellStyle name="差_保山卫生快报" xfId="50"/>
    <cellStyle name="差_佛楼卫生院" xfId="51"/>
    <cellStyle name="差_副本2008年全国卫生财务快报表样" xfId="52"/>
    <cellStyle name="差_甘南州卫生局(快报汇总)" xfId="53"/>
    <cellStyle name="差_和平县卫生局快报汇总表" xfId="54"/>
    <cellStyle name="差_河源市东源县卫生局（汇总）" xfId="55"/>
    <cellStyle name="差_河源市卫生局财务快报汇总" xfId="56"/>
    <cellStyle name="差_红塔卫生院快报" xfId="57"/>
    <cellStyle name="差_湖州市卫生局快报0119" xfId="58"/>
    <cellStyle name="差_吉安县快报汇总表12" xfId="59"/>
    <cellStyle name="差_金昌市第一人民医院" xfId="60"/>
    <cellStyle name="差_莱州市卫生局快报（汇总）" xfId="61"/>
    <cellStyle name="差_鹿鸣镇卫生院" xfId="62"/>
    <cellStyle name="差_马鞍乡卫生院" xfId="63"/>
    <cellStyle name="差_平昌县灵山乡卫生院" xfId="64"/>
    <cellStyle name="差_邱家镇中心卫生院" xfId="65"/>
    <cellStyle name="差_人民医院" xfId="66"/>
    <cellStyle name="差_市中医院2008" xfId="67"/>
    <cellStyle name="差_五木乡卫生院" xfId="68"/>
    <cellStyle name="差_西乡塘区卫生局快报" xfId="69"/>
    <cellStyle name="差_孝义市" xfId="70"/>
    <cellStyle name="差_阳信县" xfId="71"/>
    <cellStyle name="差_驿城区卫生局" xfId="72"/>
    <cellStyle name="差_中医院快报" xfId="73"/>
    <cellStyle name="差_驻马店" xfId="74"/>
    <cellStyle name="常规 2" xfId="75"/>
    <cellStyle name="常规 3" xfId="76"/>
    <cellStyle name="常规 4" xfId="77"/>
    <cellStyle name="Hyperlink" xfId="78"/>
    <cellStyle name="好" xfId="79"/>
    <cellStyle name="好_0兰州市快报汇总" xfId="80"/>
    <cellStyle name="好_0天水市卫生局08年快报汇总" xfId="81"/>
    <cellStyle name="好_0张掖市卫生局" xfId="82"/>
    <cellStyle name="好_2008年全国卫生财务快报表样(沙坪）" xfId="83"/>
    <cellStyle name="好_27甘肃省" xfId="84"/>
    <cellStyle name="好_保山卫生快报" xfId="85"/>
    <cellStyle name="好_佛楼卫生院" xfId="86"/>
    <cellStyle name="好_副本2008年全国卫生财务快报表样" xfId="87"/>
    <cellStyle name="好_甘南州卫生局(快报汇总)" xfId="88"/>
    <cellStyle name="好_和平县卫生局快报汇总表" xfId="89"/>
    <cellStyle name="好_河源市东源县卫生局（汇总）" xfId="90"/>
    <cellStyle name="好_河源市卫生局财务快报汇总" xfId="91"/>
    <cellStyle name="好_红塔卫生院快报" xfId="92"/>
    <cellStyle name="好_湖州市卫生局快报0119" xfId="93"/>
    <cellStyle name="好_吉安县快报汇总表12" xfId="94"/>
    <cellStyle name="好_金昌市第一人民医院" xfId="95"/>
    <cellStyle name="好_莱州市卫生局快报（汇总）" xfId="96"/>
    <cellStyle name="好_鹿鸣镇卫生院" xfId="97"/>
    <cellStyle name="好_马鞍乡卫生院" xfId="98"/>
    <cellStyle name="好_平昌县灵山乡卫生院" xfId="99"/>
    <cellStyle name="好_邱家镇中心卫生院" xfId="100"/>
    <cellStyle name="好_人民医院" xfId="101"/>
    <cellStyle name="好_市中医院2008" xfId="102"/>
    <cellStyle name="好_五木乡卫生院" xfId="103"/>
    <cellStyle name="好_西乡塘区卫生局快报" xfId="104"/>
    <cellStyle name="好_孝义市" xfId="105"/>
    <cellStyle name="好_阳信县" xfId="106"/>
    <cellStyle name="好_驿城区卫生局" xfId="107"/>
    <cellStyle name="好_中医院快报" xfId="108"/>
    <cellStyle name="好_驻马店" xfId="109"/>
    <cellStyle name="汇总" xfId="110"/>
    <cellStyle name="Currency" xfId="111"/>
    <cellStyle name="Currency [0]" xfId="112"/>
    <cellStyle name="计算" xfId="113"/>
    <cellStyle name="检查单元格" xfId="114"/>
    <cellStyle name="解释性文本" xfId="115"/>
    <cellStyle name="警告文本" xfId="116"/>
    <cellStyle name="链接单元格" xfId="117"/>
    <cellStyle name="普通_98结算" xfId="118"/>
    <cellStyle name="千分位[0]_laroux" xfId="119"/>
    <cellStyle name="千分位_laroux" xfId="120"/>
    <cellStyle name="千位[0]_97工商经费划转基数" xfId="121"/>
    <cellStyle name="千位_97工商经费划转基数" xfId="122"/>
    <cellStyle name="Comma" xfId="123"/>
    <cellStyle name="Comma [0]" xfId="124"/>
    <cellStyle name="强调文字颜色 1" xfId="125"/>
    <cellStyle name="强调文字颜色 2" xfId="126"/>
    <cellStyle name="强调文字颜色 3" xfId="127"/>
    <cellStyle name="强调文字颜色 4" xfId="128"/>
    <cellStyle name="强调文字颜色 5" xfId="129"/>
    <cellStyle name="强调文字颜色 6" xfId="130"/>
    <cellStyle name="适中" xfId="131"/>
    <cellStyle name="输出" xfId="132"/>
    <cellStyle name="输入" xfId="133"/>
    <cellStyle name="Followed Hyperlink" xfId="134"/>
    <cellStyle name="注释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sk\e\&#36130;&#25919;&#34920;&#26684;\2000&#34920;&#26684;\2021&#28246;&#21271;&#3046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0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9"/>
  <sheetViews>
    <sheetView tabSelected="1" zoomScale="85" zoomScaleNormal="85" zoomScaleSheetLayoutView="100" zoomScalePageLayoutView="0" workbookViewId="0" topLeftCell="A1">
      <pane xSplit="2" ySplit="3" topLeftCell="C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9" sqref="C19"/>
    </sheetView>
  </sheetViews>
  <sheetFormatPr defaultColWidth="9.00390625" defaultRowHeight="14.25"/>
  <cols>
    <col min="1" max="1" width="36.375" style="3" customWidth="1"/>
    <col min="2" max="2" width="7.00390625" style="3" customWidth="1"/>
    <col min="3" max="4" width="15.625" style="4" customWidth="1"/>
    <col min="5" max="5" width="13.125" style="4" customWidth="1"/>
    <col min="6" max="7" width="15.625" style="4" customWidth="1"/>
    <col min="8" max="8" width="13.125" style="4" customWidth="1"/>
    <col min="9" max="10" width="15.625" style="4" customWidth="1"/>
    <col min="11" max="11" width="13.125" style="4" customWidth="1"/>
    <col min="12" max="13" width="15.625" style="4" customWidth="1"/>
    <col min="14" max="14" width="13.125" style="4" customWidth="1"/>
    <col min="15" max="16" width="15.625" style="4" customWidth="1"/>
    <col min="17" max="17" width="13.125" style="4" customWidth="1"/>
    <col min="18" max="19" width="15.625" style="4" customWidth="1"/>
    <col min="20" max="20" width="13.125" style="4" customWidth="1"/>
    <col min="21" max="22" width="15.625" style="4" customWidth="1"/>
    <col min="23" max="23" width="13.125" style="4" customWidth="1"/>
    <col min="24" max="25" width="15.625" style="3" customWidth="1"/>
    <col min="26" max="26" width="13.125" style="3" customWidth="1"/>
    <col min="27" max="28" width="15.625" style="3" customWidth="1"/>
    <col min="29" max="29" width="13.125" style="3" customWidth="1"/>
    <col min="30" max="31" width="15.625" style="3" customWidth="1"/>
    <col min="32" max="32" width="13.125" style="3" customWidth="1"/>
    <col min="33" max="34" width="15.625" style="3" customWidth="1"/>
    <col min="35" max="35" width="13.125" style="3" customWidth="1"/>
    <col min="36" max="37" width="15.625" style="3" customWidth="1"/>
    <col min="38" max="38" width="13.125" style="3" customWidth="1"/>
    <col min="39" max="40" width="15.625" style="3" customWidth="1"/>
    <col min="41" max="41" width="13.125" style="3" customWidth="1"/>
    <col min="42" max="246" width="9.00390625" style="3" customWidth="1"/>
  </cols>
  <sheetData>
    <row r="1" spans="1:23" ht="37.5" customHeight="1">
      <c r="A1" s="44" t="s">
        <v>56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41" ht="28.5" customHeight="1">
      <c r="A2" s="43" t="s">
        <v>0</v>
      </c>
      <c r="B2" s="43" t="s">
        <v>1</v>
      </c>
      <c r="C2" s="39" t="s">
        <v>2</v>
      </c>
      <c r="D2" s="40"/>
      <c r="E2" s="40"/>
      <c r="F2" s="39" t="s">
        <v>3</v>
      </c>
      <c r="G2" s="40"/>
      <c r="H2" s="40"/>
      <c r="I2" s="39" t="s">
        <v>4</v>
      </c>
      <c r="J2" s="40"/>
      <c r="K2" s="40"/>
      <c r="L2" s="39" t="s">
        <v>5</v>
      </c>
      <c r="M2" s="40"/>
      <c r="N2" s="40"/>
      <c r="O2" s="39" t="s">
        <v>6</v>
      </c>
      <c r="P2" s="40"/>
      <c r="Q2" s="40"/>
      <c r="R2" s="39" t="s">
        <v>7</v>
      </c>
      <c r="S2" s="40"/>
      <c r="T2" s="40"/>
      <c r="U2" s="39" t="s">
        <v>8</v>
      </c>
      <c r="V2" s="40"/>
      <c r="W2" s="40"/>
      <c r="X2" s="39" t="s">
        <v>50</v>
      </c>
      <c r="Y2" s="40"/>
      <c r="Z2" s="40"/>
      <c r="AA2" s="39" t="s">
        <v>55</v>
      </c>
      <c r="AB2" s="40"/>
      <c r="AC2" s="40"/>
      <c r="AD2" s="39" t="s">
        <v>51</v>
      </c>
      <c r="AE2" s="40"/>
      <c r="AF2" s="40"/>
      <c r="AG2" s="39" t="s">
        <v>54</v>
      </c>
      <c r="AH2" s="40"/>
      <c r="AI2" s="40"/>
      <c r="AJ2" s="39" t="s">
        <v>52</v>
      </c>
      <c r="AK2" s="40"/>
      <c r="AL2" s="40"/>
      <c r="AM2" s="39" t="s">
        <v>53</v>
      </c>
      <c r="AN2" s="40"/>
      <c r="AO2" s="40"/>
    </row>
    <row r="3" spans="1:41" ht="19.5" customHeight="1">
      <c r="A3" s="43"/>
      <c r="B3" s="43"/>
      <c r="C3" s="28" t="s">
        <v>57</v>
      </c>
      <c r="D3" s="27" t="s">
        <v>58</v>
      </c>
      <c r="E3" s="36" t="s">
        <v>59</v>
      </c>
      <c r="F3" s="37" t="s">
        <v>60</v>
      </c>
      <c r="G3" s="38" t="s">
        <v>61</v>
      </c>
      <c r="H3" s="5" t="s">
        <v>62</v>
      </c>
      <c r="I3" s="28" t="s">
        <v>57</v>
      </c>
      <c r="J3" s="27" t="s">
        <v>58</v>
      </c>
      <c r="K3" s="34" t="s">
        <v>59</v>
      </c>
      <c r="L3" s="28" t="s">
        <v>57</v>
      </c>
      <c r="M3" s="27" t="s">
        <v>58</v>
      </c>
      <c r="N3" s="5" t="s">
        <v>9</v>
      </c>
      <c r="O3" s="28" t="s">
        <v>57</v>
      </c>
      <c r="P3" s="27" t="s">
        <v>58</v>
      </c>
      <c r="Q3" s="35" t="s">
        <v>59</v>
      </c>
      <c r="R3" s="28" t="s">
        <v>57</v>
      </c>
      <c r="S3" s="27" t="s">
        <v>58</v>
      </c>
      <c r="T3" s="33" t="s">
        <v>59</v>
      </c>
      <c r="U3" s="29" t="s">
        <v>57</v>
      </c>
      <c r="V3" s="30" t="s">
        <v>58</v>
      </c>
      <c r="W3" s="5" t="s">
        <v>9</v>
      </c>
      <c r="X3" s="28" t="s">
        <v>57</v>
      </c>
      <c r="Y3" s="27" t="s">
        <v>58</v>
      </c>
      <c r="Z3" s="5" t="s">
        <v>9</v>
      </c>
      <c r="AA3" s="28" t="s">
        <v>57</v>
      </c>
      <c r="AB3" s="27" t="s">
        <v>58</v>
      </c>
      <c r="AC3" s="5" t="s">
        <v>9</v>
      </c>
      <c r="AD3" s="28" t="s">
        <v>57</v>
      </c>
      <c r="AE3" s="27" t="s">
        <v>58</v>
      </c>
      <c r="AF3" s="32" t="s">
        <v>59</v>
      </c>
      <c r="AG3" s="28" t="s">
        <v>57</v>
      </c>
      <c r="AH3" s="27" t="s">
        <v>58</v>
      </c>
      <c r="AI3" s="32" t="s">
        <v>59</v>
      </c>
      <c r="AJ3" s="28" t="s">
        <v>57</v>
      </c>
      <c r="AK3" s="27" t="s">
        <v>58</v>
      </c>
      <c r="AL3" s="32" t="s">
        <v>59</v>
      </c>
      <c r="AM3" s="28" t="s">
        <v>57</v>
      </c>
      <c r="AN3" s="27" t="s">
        <v>58</v>
      </c>
      <c r="AO3" s="32" t="s">
        <v>59</v>
      </c>
    </row>
    <row r="4" spans="1:41" ht="19.5" customHeight="1">
      <c r="A4" s="6" t="s">
        <v>10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31"/>
      <c r="V4" s="31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ht="19.5" customHeight="1">
      <c r="A5" s="8" t="s">
        <v>11</v>
      </c>
      <c r="B5" s="9" t="s">
        <v>12</v>
      </c>
      <c r="C5" s="7">
        <v>1400</v>
      </c>
      <c r="D5" s="7">
        <v>1400</v>
      </c>
      <c r="E5" s="7">
        <v>0</v>
      </c>
      <c r="F5" s="7">
        <v>326</v>
      </c>
      <c r="G5" s="7">
        <v>326</v>
      </c>
      <c r="H5" s="7">
        <f aca="true" t="shared" si="0" ref="H5:H38">G5-F5</f>
        <v>0</v>
      </c>
      <c r="I5" s="7">
        <v>432</v>
      </c>
      <c r="J5" s="7">
        <v>432</v>
      </c>
      <c r="K5" s="7">
        <v>0</v>
      </c>
      <c r="L5" s="7">
        <v>320</v>
      </c>
      <c r="M5" s="7">
        <v>320</v>
      </c>
      <c r="N5" s="7">
        <f aca="true" t="shared" si="1" ref="N5:N19">M5-L5</f>
        <v>0</v>
      </c>
      <c r="O5" s="45">
        <v>240</v>
      </c>
      <c r="P5" s="7">
        <v>240</v>
      </c>
      <c r="Q5" s="7">
        <v>0</v>
      </c>
      <c r="R5" s="7">
        <v>300</v>
      </c>
      <c r="S5" s="7">
        <v>299</v>
      </c>
      <c r="T5" s="7">
        <v>-1</v>
      </c>
      <c r="U5" s="46">
        <v>59</v>
      </c>
      <c r="V5" s="46">
        <v>61</v>
      </c>
      <c r="W5" s="46">
        <f aca="true" t="shared" si="2" ref="W5:W19">V5-U5</f>
        <v>2</v>
      </c>
      <c r="X5" s="46">
        <v>760</v>
      </c>
      <c r="Y5" s="46">
        <v>760</v>
      </c>
      <c r="Z5" s="46">
        <v>0</v>
      </c>
      <c r="AA5" s="46">
        <v>33</v>
      </c>
      <c r="AB5" s="46">
        <v>33</v>
      </c>
      <c r="AC5" s="46">
        <v>0</v>
      </c>
      <c r="AD5" s="46">
        <v>440</v>
      </c>
      <c r="AE5" s="46">
        <v>435</v>
      </c>
      <c r="AF5" s="46">
        <v>-5</v>
      </c>
      <c r="AG5" s="46">
        <v>156</v>
      </c>
      <c r="AH5" s="46">
        <v>141</v>
      </c>
      <c r="AI5" s="46">
        <v>-15</v>
      </c>
      <c r="AJ5" s="46">
        <v>32</v>
      </c>
      <c r="AK5" s="46">
        <v>27</v>
      </c>
      <c r="AL5" s="46">
        <v>-5</v>
      </c>
      <c r="AM5" s="46">
        <v>529</v>
      </c>
      <c r="AN5" s="46">
        <v>537</v>
      </c>
      <c r="AO5" s="46">
        <v>8</v>
      </c>
    </row>
    <row r="6" spans="1:41" ht="19.5" customHeight="1">
      <c r="A6" s="8" t="s">
        <v>13</v>
      </c>
      <c r="B6" s="9" t="s">
        <v>12</v>
      </c>
      <c r="C6" s="45">
        <v>2320</v>
      </c>
      <c r="D6" s="47">
        <v>2669</v>
      </c>
      <c r="E6" s="7">
        <v>349</v>
      </c>
      <c r="F6" s="7">
        <v>485</v>
      </c>
      <c r="G6" s="7">
        <v>513</v>
      </c>
      <c r="H6" s="7">
        <f t="shared" si="0"/>
        <v>28</v>
      </c>
      <c r="I6" s="45">
        <v>812</v>
      </c>
      <c r="J6" s="7">
        <v>832</v>
      </c>
      <c r="K6" s="7">
        <v>20</v>
      </c>
      <c r="L6" s="45">
        <v>614</v>
      </c>
      <c r="M6" s="7">
        <v>629</v>
      </c>
      <c r="N6" s="7">
        <f t="shared" si="1"/>
        <v>15</v>
      </c>
      <c r="O6" s="45">
        <v>180</v>
      </c>
      <c r="P6" s="7">
        <v>195</v>
      </c>
      <c r="Q6" s="7">
        <v>15</v>
      </c>
      <c r="R6" s="45">
        <v>388</v>
      </c>
      <c r="S6" s="7">
        <v>397</v>
      </c>
      <c r="T6" s="7">
        <v>9</v>
      </c>
      <c r="U6" s="46">
        <v>114</v>
      </c>
      <c r="V6" s="46">
        <v>121</v>
      </c>
      <c r="W6" s="46">
        <f t="shared" si="2"/>
        <v>7</v>
      </c>
      <c r="X6" s="46">
        <v>938</v>
      </c>
      <c r="Y6" s="46">
        <v>1036</v>
      </c>
      <c r="Z6" s="46">
        <v>98</v>
      </c>
      <c r="AA6" s="46">
        <v>28</v>
      </c>
      <c r="AB6" s="46">
        <v>25</v>
      </c>
      <c r="AC6" s="46">
        <v>-3</v>
      </c>
      <c r="AD6" s="46">
        <v>909</v>
      </c>
      <c r="AE6" s="46">
        <v>947</v>
      </c>
      <c r="AF6" s="46">
        <v>38</v>
      </c>
      <c r="AG6" s="46">
        <v>156</v>
      </c>
      <c r="AH6" s="46">
        <v>141</v>
      </c>
      <c r="AI6" s="46">
        <v>-15</v>
      </c>
      <c r="AJ6" s="46">
        <v>262</v>
      </c>
      <c r="AK6" s="46">
        <v>325</v>
      </c>
      <c r="AL6" s="46">
        <v>63</v>
      </c>
      <c r="AM6" s="46">
        <v>529</v>
      </c>
      <c r="AN6" s="46">
        <v>537</v>
      </c>
      <c r="AO6" s="46">
        <v>8</v>
      </c>
    </row>
    <row r="7" spans="1:41" ht="19.5" customHeight="1">
      <c r="A7" s="10" t="s">
        <v>14</v>
      </c>
      <c r="B7" s="9" t="s">
        <v>12</v>
      </c>
      <c r="C7" s="45">
        <v>447</v>
      </c>
      <c r="D7" s="7">
        <v>461</v>
      </c>
      <c r="E7" s="7">
        <v>14</v>
      </c>
      <c r="F7" s="7">
        <v>71</v>
      </c>
      <c r="G7" s="7">
        <v>78</v>
      </c>
      <c r="H7" s="7">
        <f t="shared" si="0"/>
        <v>7</v>
      </c>
      <c r="I7" s="45">
        <v>117</v>
      </c>
      <c r="J7" s="7">
        <v>128</v>
      </c>
      <c r="K7" s="7">
        <v>11</v>
      </c>
      <c r="L7" s="45">
        <v>102</v>
      </c>
      <c r="M7" s="7">
        <v>108</v>
      </c>
      <c r="N7" s="7">
        <f t="shared" si="1"/>
        <v>6</v>
      </c>
      <c r="O7" s="7">
        <v>50</v>
      </c>
      <c r="P7" s="7">
        <v>50</v>
      </c>
      <c r="Q7" s="7">
        <v>0</v>
      </c>
      <c r="R7" s="45">
        <v>183</v>
      </c>
      <c r="S7" s="7">
        <v>187</v>
      </c>
      <c r="T7" s="7">
        <v>4</v>
      </c>
      <c r="U7" s="46">
        <v>30</v>
      </c>
      <c r="V7" s="46">
        <v>29</v>
      </c>
      <c r="W7" s="46">
        <f t="shared" si="2"/>
        <v>-1</v>
      </c>
      <c r="X7" s="46">
        <v>341</v>
      </c>
      <c r="Y7" s="46">
        <v>348</v>
      </c>
      <c r="Z7" s="46">
        <v>7</v>
      </c>
      <c r="AA7" s="46">
        <v>2</v>
      </c>
      <c r="AB7" s="46">
        <v>2</v>
      </c>
      <c r="AC7" s="46">
        <v>0</v>
      </c>
      <c r="AD7" s="46">
        <v>148</v>
      </c>
      <c r="AE7" s="46">
        <v>156</v>
      </c>
      <c r="AF7" s="46">
        <v>8</v>
      </c>
      <c r="AG7" s="46">
        <v>113</v>
      </c>
      <c r="AH7" s="46">
        <v>116</v>
      </c>
      <c r="AI7" s="46">
        <v>3</v>
      </c>
      <c r="AJ7" s="46"/>
      <c r="AK7" s="46"/>
      <c r="AL7" s="46">
        <v>0</v>
      </c>
      <c r="AM7" s="46">
        <v>69</v>
      </c>
      <c r="AN7" s="46">
        <v>80</v>
      </c>
      <c r="AO7" s="46">
        <v>11</v>
      </c>
    </row>
    <row r="8" spans="1:41" ht="19.5" customHeight="1">
      <c r="A8" s="11" t="s">
        <v>15</v>
      </c>
      <c r="B8" s="12"/>
      <c r="C8" s="7"/>
      <c r="D8" s="7"/>
      <c r="E8" s="7">
        <v>0</v>
      </c>
      <c r="F8" s="7"/>
      <c r="G8" s="7"/>
      <c r="H8" s="7">
        <f t="shared" si="0"/>
        <v>0</v>
      </c>
      <c r="I8" s="7"/>
      <c r="J8" s="7"/>
      <c r="K8" s="7">
        <v>0</v>
      </c>
      <c r="L8" s="7"/>
      <c r="M8" s="7"/>
      <c r="N8" s="7">
        <f t="shared" si="1"/>
        <v>0</v>
      </c>
      <c r="O8" s="7"/>
      <c r="P8" s="7"/>
      <c r="Q8" s="7">
        <v>0</v>
      </c>
      <c r="R8" s="7"/>
      <c r="S8" s="7"/>
      <c r="T8" s="7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1" ht="19.5" customHeight="1">
      <c r="A9" s="13" t="s">
        <v>16</v>
      </c>
      <c r="B9" s="9" t="s">
        <v>17</v>
      </c>
      <c r="C9" s="7">
        <v>167491.46</v>
      </c>
      <c r="D9" s="7">
        <v>193782.59</v>
      </c>
      <c r="E9" s="7">
        <v>26291.13</v>
      </c>
      <c r="F9" s="14">
        <v>15982.02</v>
      </c>
      <c r="G9" s="14">
        <v>17304.47</v>
      </c>
      <c r="H9" s="7">
        <f t="shared" si="0"/>
        <v>1322.4500000000007</v>
      </c>
      <c r="I9" s="7">
        <v>31597.37</v>
      </c>
      <c r="J9" s="7">
        <v>34934.82</v>
      </c>
      <c r="K9" s="7">
        <v>3337.45</v>
      </c>
      <c r="L9" s="7">
        <v>27376.75</v>
      </c>
      <c r="M9" s="7">
        <v>23280.41</v>
      </c>
      <c r="N9" s="7">
        <f t="shared" si="1"/>
        <v>-4096.34</v>
      </c>
      <c r="O9" s="48">
        <v>18204.23</v>
      </c>
      <c r="P9" s="7">
        <v>19682.98</v>
      </c>
      <c r="Q9" s="7">
        <v>1478.75</v>
      </c>
      <c r="R9" s="7">
        <v>9705.43</v>
      </c>
      <c r="S9" s="7">
        <v>9647.81</v>
      </c>
      <c r="T9" s="7">
        <v>-57.62</v>
      </c>
      <c r="U9" s="46">
        <v>3542.9</v>
      </c>
      <c r="V9" s="46">
        <v>3888.2</v>
      </c>
      <c r="W9" s="46">
        <f t="shared" si="2"/>
        <v>345.2999999999997</v>
      </c>
      <c r="X9" s="46">
        <v>29080.5</v>
      </c>
      <c r="Y9" s="46">
        <v>33954.81</v>
      </c>
      <c r="Z9" s="46">
        <v>4874.31</v>
      </c>
      <c r="AA9" s="46">
        <v>861.9</v>
      </c>
      <c r="AB9" s="46">
        <v>916.2</v>
      </c>
      <c r="AC9" s="46">
        <v>54.30000000000007</v>
      </c>
      <c r="AD9" s="46">
        <v>43440</v>
      </c>
      <c r="AE9" s="46">
        <v>45483</v>
      </c>
      <c r="AF9" s="46">
        <v>2043</v>
      </c>
      <c r="AG9" s="46">
        <v>7290.65</v>
      </c>
      <c r="AH9" s="46">
        <v>6231.19</v>
      </c>
      <c r="AI9" s="46">
        <v>-1059.46</v>
      </c>
      <c r="AJ9" s="46">
        <v>17754.55</v>
      </c>
      <c r="AK9" s="46">
        <v>19178.6</v>
      </c>
      <c r="AL9" s="46">
        <v>1424.05</v>
      </c>
      <c r="AM9" s="46">
        <v>30448</v>
      </c>
      <c r="AN9" s="46">
        <v>31275</v>
      </c>
      <c r="AO9" s="46">
        <v>827</v>
      </c>
    </row>
    <row r="10" spans="1:41" ht="19.5" customHeight="1">
      <c r="A10" s="13" t="s">
        <v>18</v>
      </c>
      <c r="B10" s="9" t="s">
        <v>17</v>
      </c>
      <c r="C10" s="48">
        <v>27893.35</v>
      </c>
      <c r="D10" s="7">
        <v>29004.16</v>
      </c>
      <c r="E10" s="7">
        <v>1110.81</v>
      </c>
      <c r="F10" s="14">
        <v>5351.14</v>
      </c>
      <c r="G10" s="14">
        <v>6349.95</v>
      </c>
      <c r="H10" s="7">
        <f t="shared" si="0"/>
        <v>998.8099999999995</v>
      </c>
      <c r="I10" s="48">
        <v>12899.07</v>
      </c>
      <c r="J10" s="7">
        <v>13156.39</v>
      </c>
      <c r="K10" s="7">
        <v>257.32</v>
      </c>
      <c r="L10" s="48">
        <v>3690.51</v>
      </c>
      <c r="M10" s="7">
        <v>3615.57</v>
      </c>
      <c r="N10" s="7">
        <f t="shared" si="1"/>
        <v>-74.94000000000005</v>
      </c>
      <c r="O10" s="49">
        <v>6039.22</v>
      </c>
      <c r="P10" s="7">
        <v>5170.75</v>
      </c>
      <c r="Q10" s="7">
        <v>-868.47</v>
      </c>
      <c r="R10" s="48">
        <v>3507.12</v>
      </c>
      <c r="S10" s="7">
        <v>3593.71</v>
      </c>
      <c r="T10" s="7">
        <v>86.59</v>
      </c>
      <c r="U10" s="46">
        <v>1523.53</v>
      </c>
      <c r="V10" s="46">
        <v>1669.88</v>
      </c>
      <c r="W10" s="46">
        <f t="shared" si="2"/>
        <v>146.35000000000014</v>
      </c>
      <c r="X10" s="46">
        <v>8914.47</v>
      </c>
      <c r="Y10" s="46">
        <v>8865.67</v>
      </c>
      <c r="Z10" s="46">
        <v>-48.7999999999993</v>
      </c>
      <c r="AA10" s="46">
        <v>475.9</v>
      </c>
      <c r="AB10" s="46">
        <v>515.24</v>
      </c>
      <c r="AC10" s="46">
        <v>39.34000000000003</v>
      </c>
      <c r="AD10" s="46">
        <v>25246</v>
      </c>
      <c r="AE10" s="46">
        <v>24723</v>
      </c>
      <c r="AF10" s="46">
        <v>-523</v>
      </c>
      <c r="AG10" s="46">
        <v>2746.9</v>
      </c>
      <c r="AH10" s="46">
        <v>2851.38</v>
      </c>
      <c r="AI10" s="46">
        <v>104.48</v>
      </c>
      <c r="AJ10" s="46">
        <v>2190.62</v>
      </c>
      <c r="AK10" s="46">
        <v>3572.95</v>
      </c>
      <c r="AL10" s="46">
        <v>1382.33</v>
      </c>
      <c r="AM10" s="46">
        <v>4690</v>
      </c>
      <c r="AN10" s="46">
        <v>7301</v>
      </c>
      <c r="AO10" s="46">
        <v>2611</v>
      </c>
    </row>
    <row r="11" spans="1:41" ht="19.5" customHeight="1">
      <c r="A11" s="13" t="s">
        <v>19</v>
      </c>
      <c r="B11" s="9" t="s">
        <v>17</v>
      </c>
      <c r="C11" s="49">
        <v>66817.84</v>
      </c>
      <c r="D11" s="7">
        <v>76748.24</v>
      </c>
      <c r="E11" s="7">
        <v>9930.4</v>
      </c>
      <c r="F11" s="14">
        <v>10543.73</v>
      </c>
      <c r="G11" s="14">
        <v>11321.15</v>
      </c>
      <c r="H11" s="7">
        <f t="shared" si="0"/>
        <v>777.4200000000001</v>
      </c>
      <c r="I11" s="49">
        <v>5062.87</v>
      </c>
      <c r="J11" s="7">
        <v>7269.16</v>
      </c>
      <c r="K11" s="7">
        <v>2206.29</v>
      </c>
      <c r="L11" s="49">
        <v>13335.15</v>
      </c>
      <c r="M11" s="7">
        <v>4577.32</v>
      </c>
      <c r="N11" s="7">
        <f t="shared" si="1"/>
        <v>-8757.83</v>
      </c>
      <c r="O11" s="48">
        <v>6588.8</v>
      </c>
      <c r="P11" s="7">
        <v>8294.03</v>
      </c>
      <c r="Q11" s="7">
        <v>1705.23</v>
      </c>
      <c r="R11" s="49">
        <v>3370.32</v>
      </c>
      <c r="S11" s="7">
        <v>3620.5</v>
      </c>
      <c r="T11" s="7">
        <v>250.18</v>
      </c>
      <c r="U11" s="46">
        <v>1159.28</v>
      </c>
      <c r="V11" s="46">
        <v>835.26</v>
      </c>
      <c r="W11" s="46">
        <f t="shared" si="2"/>
        <v>-324.02</v>
      </c>
      <c r="X11" s="46">
        <v>15528.54</v>
      </c>
      <c r="Y11" s="46">
        <v>15971.99</v>
      </c>
      <c r="Z11" s="46">
        <v>443.449999999999</v>
      </c>
      <c r="AA11" s="46">
        <v>208.84</v>
      </c>
      <c r="AB11" s="46">
        <v>145.32</v>
      </c>
      <c r="AC11" s="46">
        <v>-63.52000000000001</v>
      </c>
      <c r="AD11" s="46">
        <v>21923</v>
      </c>
      <c r="AE11" s="46">
        <v>21503</v>
      </c>
      <c r="AF11" s="46">
        <v>-420</v>
      </c>
      <c r="AG11" s="46">
        <v>3780.29</v>
      </c>
      <c r="AH11" s="46">
        <v>3879.62</v>
      </c>
      <c r="AI11" s="46">
        <v>99.33</v>
      </c>
      <c r="AJ11" s="46">
        <v>14334.46</v>
      </c>
      <c r="AK11" s="46">
        <v>15614.4</v>
      </c>
      <c r="AL11" s="46">
        <v>1279.94</v>
      </c>
      <c r="AM11" s="46">
        <v>24779</v>
      </c>
      <c r="AN11" s="46">
        <v>25574</v>
      </c>
      <c r="AO11" s="46">
        <v>795</v>
      </c>
    </row>
    <row r="12" spans="1:41" ht="19.5" customHeight="1">
      <c r="A12" s="13" t="s">
        <v>20</v>
      </c>
      <c r="B12" s="9" t="s">
        <v>17</v>
      </c>
      <c r="C12" s="48">
        <v>32232.79</v>
      </c>
      <c r="D12" s="7">
        <v>32178.31</v>
      </c>
      <c r="E12" s="7">
        <v>-54.47</v>
      </c>
      <c r="F12" s="14">
        <v>5073.57</v>
      </c>
      <c r="G12" s="14">
        <v>4539.77</v>
      </c>
      <c r="H12" s="7">
        <f t="shared" si="0"/>
        <v>-533.7999999999993</v>
      </c>
      <c r="I12" s="48">
        <v>0</v>
      </c>
      <c r="J12" s="7">
        <v>0</v>
      </c>
      <c r="K12" s="7">
        <v>0</v>
      </c>
      <c r="L12" s="48">
        <v>0</v>
      </c>
      <c r="M12" s="7">
        <v>0</v>
      </c>
      <c r="N12" s="7">
        <f t="shared" si="1"/>
        <v>0</v>
      </c>
      <c r="O12" s="49">
        <v>2244.7</v>
      </c>
      <c r="P12" s="7">
        <v>1687.78</v>
      </c>
      <c r="Q12" s="7">
        <v>-556.92</v>
      </c>
      <c r="R12" s="48">
        <v>0</v>
      </c>
      <c r="S12" s="7">
        <v>0</v>
      </c>
      <c r="T12" s="7">
        <v>0</v>
      </c>
      <c r="U12" s="46">
        <v>450</v>
      </c>
      <c r="V12" s="46">
        <v>200</v>
      </c>
      <c r="W12" s="46">
        <f t="shared" si="2"/>
        <v>-250</v>
      </c>
      <c r="X12" s="46">
        <v>6869.71</v>
      </c>
      <c r="Y12" s="46">
        <v>5766.79</v>
      </c>
      <c r="Z12" s="46">
        <v>-1102.92</v>
      </c>
      <c r="AA12" s="46"/>
      <c r="AB12" s="46"/>
      <c r="AC12" s="46">
        <v>0</v>
      </c>
      <c r="AD12" s="46">
        <v>17811</v>
      </c>
      <c r="AE12" s="46">
        <v>17359</v>
      </c>
      <c r="AF12" s="46">
        <v>-452</v>
      </c>
      <c r="AG12" s="46">
        <v>1760.28</v>
      </c>
      <c r="AH12" s="46">
        <v>818.28</v>
      </c>
      <c r="AI12" s="46">
        <v>-942</v>
      </c>
      <c r="AJ12" s="46">
        <v>3800</v>
      </c>
      <c r="AK12" s="46">
        <v>3450</v>
      </c>
      <c r="AL12" s="46">
        <v>-350</v>
      </c>
      <c r="AM12" s="46">
        <v>19490</v>
      </c>
      <c r="AN12" s="46">
        <v>17840</v>
      </c>
      <c r="AO12" s="46">
        <v>-1650</v>
      </c>
    </row>
    <row r="13" spans="1:41" ht="19.5" customHeight="1">
      <c r="A13" s="13" t="s">
        <v>21</v>
      </c>
      <c r="B13" s="9" t="s">
        <v>17</v>
      </c>
      <c r="C13" s="49"/>
      <c r="D13" s="7"/>
      <c r="E13" s="7">
        <v>0</v>
      </c>
      <c r="F13" s="14">
        <v>0</v>
      </c>
      <c r="G13" s="14">
        <v>0</v>
      </c>
      <c r="H13" s="7">
        <f t="shared" si="0"/>
        <v>0</v>
      </c>
      <c r="I13" s="49"/>
      <c r="J13" s="7"/>
      <c r="K13" s="7">
        <v>0</v>
      </c>
      <c r="L13" s="49">
        <v>0</v>
      </c>
      <c r="M13" s="7">
        <v>0</v>
      </c>
      <c r="N13" s="7">
        <f t="shared" si="1"/>
        <v>0</v>
      </c>
      <c r="O13" s="50"/>
      <c r="P13" s="50"/>
      <c r="Q13" s="7">
        <v>0</v>
      </c>
      <c r="R13" s="49">
        <v>0</v>
      </c>
      <c r="S13" s="7">
        <v>0</v>
      </c>
      <c r="T13" s="7">
        <v>0</v>
      </c>
      <c r="U13" s="46">
        <v>0</v>
      </c>
      <c r="V13" s="46">
        <v>0</v>
      </c>
      <c r="W13" s="46">
        <f t="shared" si="2"/>
        <v>0</v>
      </c>
      <c r="X13" s="46"/>
      <c r="Y13" s="46"/>
      <c r="Z13" s="46">
        <v>0</v>
      </c>
      <c r="AA13" s="46"/>
      <c r="AB13" s="46"/>
      <c r="AC13" s="46">
        <v>0</v>
      </c>
      <c r="AD13" s="46">
        <v>7811</v>
      </c>
      <c r="AE13" s="46">
        <v>7359</v>
      </c>
      <c r="AF13" s="46">
        <v>-452</v>
      </c>
      <c r="AG13" s="46">
        <v>0</v>
      </c>
      <c r="AH13" s="46">
        <v>0</v>
      </c>
      <c r="AI13" s="46">
        <v>0</v>
      </c>
      <c r="AJ13" s="46"/>
      <c r="AK13" s="46"/>
      <c r="AL13" s="46">
        <v>0</v>
      </c>
      <c r="AM13" s="46">
        <v>14834</v>
      </c>
      <c r="AN13" s="46">
        <v>14834</v>
      </c>
      <c r="AO13" s="46">
        <v>0</v>
      </c>
    </row>
    <row r="14" spans="1:41" ht="19.5" customHeight="1">
      <c r="A14" s="15" t="s">
        <v>22</v>
      </c>
      <c r="B14" s="16"/>
      <c r="C14" s="50"/>
      <c r="D14" s="50"/>
      <c r="E14" s="50">
        <v>0</v>
      </c>
      <c r="F14" s="14"/>
      <c r="G14" s="14"/>
      <c r="H14" s="50">
        <f t="shared" si="0"/>
        <v>0</v>
      </c>
      <c r="I14" s="50"/>
      <c r="J14" s="50"/>
      <c r="K14" s="50">
        <v>0</v>
      </c>
      <c r="L14" s="50"/>
      <c r="M14" s="50"/>
      <c r="N14" s="50">
        <f t="shared" si="1"/>
        <v>0</v>
      </c>
      <c r="O14" s="7"/>
      <c r="P14" s="7"/>
      <c r="Q14" s="50">
        <v>0</v>
      </c>
      <c r="R14" s="50"/>
      <c r="S14" s="50"/>
      <c r="T14" s="50">
        <v>0</v>
      </c>
      <c r="U14" s="46"/>
      <c r="V14" s="51"/>
      <c r="W14" s="51"/>
      <c r="X14" s="46"/>
      <c r="Y14" s="51"/>
      <c r="Z14" s="51"/>
      <c r="AA14" s="46"/>
      <c r="AB14" s="51"/>
      <c r="AC14" s="51"/>
      <c r="AD14" s="46"/>
      <c r="AE14" s="51"/>
      <c r="AF14" s="51"/>
      <c r="AG14" s="46"/>
      <c r="AH14" s="51"/>
      <c r="AI14" s="51"/>
      <c r="AJ14" s="46"/>
      <c r="AK14" s="51"/>
      <c r="AL14" s="51"/>
      <c r="AM14" s="46"/>
      <c r="AN14" s="51"/>
      <c r="AO14" s="51"/>
    </row>
    <row r="15" spans="1:41" s="1" customFormat="1" ht="19.5" customHeight="1">
      <c r="A15" s="17" t="s">
        <v>23</v>
      </c>
      <c r="B15" s="9" t="s">
        <v>17</v>
      </c>
      <c r="C15" s="7">
        <v>134821.27</v>
      </c>
      <c r="D15" s="7">
        <v>150813.48</v>
      </c>
      <c r="E15" s="7">
        <v>15992.21</v>
      </c>
      <c r="F15" s="14">
        <v>16717.45</v>
      </c>
      <c r="G15" s="14">
        <v>19441.28</v>
      </c>
      <c r="H15" s="7">
        <f t="shared" si="0"/>
        <v>2723.829999999998</v>
      </c>
      <c r="I15" s="7">
        <v>33291.34</v>
      </c>
      <c r="J15" s="7">
        <v>38301.63</v>
      </c>
      <c r="K15" s="7">
        <v>5010.3</v>
      </c>
      <c r="L15" s="7">
        <v>17729.74</v>
      </c>
      <c r="M15" s="7">
        <v>15551.07</v>
      </c>
      <c r="N15" s="7">
        <f t="shared" si="1"/>
        <v>-2178.670000000002</v>
      </c>
      <c r="O15" s="45">
        <v>15553.22</v>
      </c>
      <c r="P15" s="7">
        <v>16454.54</v>
      </c>
      <c r="Q15" s="7">
        <v>901.32</v>
      </c>
      <c r="R15" s="7">
        <v>11614.78</v>
      </c>
      <c r="S15" s="7">
        <v>12915.56</v>
      </c>
      <c r="T15" s="7">
        <v>1300.78</v>
      </c>
      <c r="U15" s="46">
        <v>3393.77</v>
      </c>
      <c r="V15" s="46">
        <v>4041.88</v>
      </c>
      <c r="W15" s="46">
        <f t="shared" si="2"/>
        <v>648.1100000000001</v>
      </c>
      <c r="X15" s="46">
        <v>28138.09</v>
      </c>
      <c r="Y15" s="46">
        <v>33652.81</v>
      </c>
      <c r="Z15" s="46">
        <v>5514.72</v>
      </c>
      <c r="AA15" s="46">
        <v>1075.99</v>
      </c>
      <c r="AB15" s="46">
        <v>1121.07</v>
      </c>
      <c r="AC15" s="46">
        <v>45.07999999999993</v>
      </c>
      <c r="AD15" s="46">
        <v>30944</v>
      </c>
      <c r="AE15" s="46">
        <v>35521</v>
      </c>
      <c r="AF15" s="46">
        <v>4577</v>
      </c>
      <c r="AG15" s="46">
        <v>1528.98</v>
      </c>
      <c r="AH15" s="46">
        <v>1426.51</v>
      </c>
      <c r="AI15" s="46">
        <v>-102.47</v>
      </c>
      <c r="AJ15" s="46">
        <v>4983.04</v>
      </c>
      <c r="AK15" s="46">
        <v>6084.71</v>
      </c>
      <c r="AL15" s="46">
        <v>1101.67</v>
      </c>
      <c r="AM15" s="46">
        <v>15393</v>
      </c>
      <c r="AN15" s="46">
        <v>14977</v>
      </c>
      <c r="AO15" s="46">
        <v>-416</v>
      </c>
    </row>
    <row r="16" spans="1:41" ht="19.5" customHeight="1">
      <c r="A16" s="13" t="s">
        <v>24</v>
      </c>
      <c r="B16" s="9" t="s">
        <v>17</v>
      </c>
      <c r="C16" s="45">
        <v>6030.09</v>
      </c>
      <c r="D16" s="7">
        <v>5359.82</v>
      </c>
      <c r="E16" s="7">
        <v>-670.27</v>
      </c>
      <c r="F16" s="14">
        <v>863.31</v>
      </c>
      <c r="G16" s="14">
        <v>971.36</v>
      </c>
      <c r="H16" s="7">
        <f t="shared" si="0"/>
        <v>108.05000000000007</v>
      </c>
      <c r="I16" s="45">
        <v>948.28</v>
      </c>
      <c r="J16" s="7">
        <v>933.34</v>
      </c>
      <c r="K16" s="7">
        <v>-14.94</v>
      </c>
      <c r="L16" s="45">
        <v>829.74</v>
      </c>
      <c r="M16" s="7">
        <v>990.71</v>
      </c>
      <c r="N16" s="7">
        <f t="shared" si="1"/>
        <v>160.97000000000003</v>
      </c>
      <c r="O16" s="52">
        <v>1726.44</v>
      </c>
      <c r="P16" s="7">
        <v>889.62</v>
      </c>
      <c r="Q16" s="7">
        <v>-836.82</v>
      </c>
      <c r="R16" s="45">
        <v>730.29</v>
      </c>
      <c r="S16" s="7">
        <v>748.04</v>
      </c>
      <c r="T16" s="7">
        <v>17.75</v>
      </c>
      <c r="U16" s="46">
        <v>163.16</v>
      </c>
      <c r="V16" s="46">
        <v>167.84</v>
      </c>
      <c r="W16" s="46">
        <f t="shared" si="2"/>
        <v>4.680000000000007</v>
      </c>
      <c r="X16" s="46">
        <v>2730.09</v>
      </c>
      <c r="Y16" s="46">
        <v>2316.67</v>
      </c>
      <c r="Z16" s="46">
        <v>-413.42</v>
      </c>
      <c r="AA16" s="46">
        <v>356.09</v>
      </c>
      <c r="AB16" s="46">
        <v>246.73</v>
      </c>
      <c r="AC16" s="46">
        <v>-109.35999999999999</v>
      </c>
      <c r="AD16" s="46">
        <v>553</v>
      </c>
      <c r="AE16" s="46">
        <v>534</v>
      </c>
      <c r="AF16" s="46">
        <v>-19</v>
      </c>
      <c r="AG16" s="46">
        <v>67.53</v>
      </c>
      <c r="AH16" s="46">
        <v>14.36</v>
      </c>
      <c r="AI16" s="46">
        <v>-53.17</v>
      </c>
      <c r="AJ16" s="46">
        <v>265.29</v>
      </c>
      <c r="AK16" s="46">
        <v>388.45</v>
      </c>
      <c r="AL16" s="46">
        <v>123.16</v>
      </c>
      <c r="AM16" s="46">
        <v>185</v>
      </c>
      <c r="AN16" s="46">
        <v>186</v>
      </c>
      <c r="AO16" s="46">
        <v>1</v>
      </c>
    </row>
    <row r="17" spans="1:41" ht="19.5" customHeight="1">
      <c r="A17" s="13" t="s">
        <v>25</v>
      </c>
      <c r="B17" s="9" t="s">
        <v>17</v>
      </c>
      <c r="C17" s="52">
        <v>127731.85</v>
      </c>
      <c r="D17" s="7">
        <v>145106.6</v>
      </c>
      <c r="E17" s="7">
        <v>17374.75</v>
      </c>
      <c r="F17" s="14">
        <v>15758.49</v>
      </c>
      <c r="G17" s="14">
        <v>18307.38</v>
      </c>
      <c r="H17" s="7">
        <f t="shared" si="0"/>
        <v>2548.8900000000012</v>
      </c>
      <c r="I17" s="52">
        <v>32343.06</v>
      </c>
      <c r="J17" s="7">
        <v>37368.29</v>
      </c>
      <c r="K17" s="7">
        <v>5025.23</v>
      </c>
      <c r="L17" s="52">
        <v>16900</v>
      </c>
      <c r="M17" s="7">
        <v>14723.63</v>
      </c>
      <c r="N17" s="7">
        <f t="shared" si="1"/>
        <v>-2176.370000000001</v>
      </c>
      <c r="O17" s="52">
        <v>13826.78</v>
      </c>
      <c r="P17" s="7">
        <v>15564.92</v>
      </c>
      <c r="Q17" s="7">
        <v>1738.14</v>
      </c>
      <c r="R17" s="52">
        <v>10799.87</v>
      </c>
      <c r="S17" s="7">
        <v>12092.64</v>
      </c>
      <c r="T17" s="7">
        <v>1292.77</v>
      </c>
      <c r="U17" s="46">
        <v>3220.37</v>
      </c>
      <c r="V17" s="46">
        <v>3859.19</v>
      </c>
      <c r="W17" s="46">
        <f t="shared" si="2"/>
        <v>638.8200000000002</v>
      </c>
      <c r="X17" s="46">
        <v>25271.72</v>
      </c>
      <c r="Y17" s="46">
        <v>30809.29</v>
      </c>
      <c r="Z17" s="46">
        <v>5537.57</v>
      </c>
      <c r="AA17" s="46">
        <v>666.86</v>
      </c>
      <c r="AB17" s="46">
        <v>699.64</v>
      </c>
      <c r="AC17" s="46">
        <v>32.77999999999997</v>
      </c>
      <c r="AD17" s="46">
        <v>29863</v>
      </c>
      <c r="AE17" s="46">
        <v>34343</v>
      </c>
      <c r="AF17" s="46">
        <v>4480</v>
      </c>
      <c r="AG17" s="46">
        <v>1417.23</v>
      </c>
      <c r="AH17" s="46">
        <v>1359.5</v>
      </c>
      <c r="AI17" s="46">
        <v>-57.73</v>
      </c>
      <c r="AJ17" s="46">
        <v>4659.69</v>
      </c>
      <c r="AK17" s="46">
        <v>5678.68</v>
      </c>
      <c r="AL17" s="46">
        <v>1018.99</v>
      </c>
      <c r="AM17" s="46">
        <v>14974</v>
      </c>
      <c r="AN17" s="46">
        <v>14558</v>
      </c>
      <c r="AO17" s="46">
        <v>-416</v>
      </c>
    </row>
    <row r="18" spans="1:41" ht="19.5" customHeight="1">
      <c r="A18" s="18" t="s">
        <v>26</v>
      </c>
      <c r="B18" s="9" t="s">
        <v>17</v>
      </c>
      <c r="C18" s="52">
        <v>50817.9</v>
      </c>
      <c r="D18" s="7">
        <v>49231.3</v>
      </c>
      <c r="E18" s="7">
        <v>-1586.6</v>
      </c>
      <c r="F18" s="14">
        <v>7223.56</v>
      </c>
      <c r="G18" s="14">
        <v>7407.73</v>
      </c>
      <c r="H18" s="7">
        <f t="shared" si="0"/>
        <v>184.16999999999916</v>
      </c>
      <c r="I18" s="52">
        <v>9238.42</v>
      </c>
      <c r="J18" s="7">
        <v>9412.49</v>
      </c>
      <c r="K18" s="7">
        <v>174.06</v>
      </c>
      <c r="L18" s="52">
        <v>5721.44</v>
      </c>
      <c r="M18" s="7">
        <v>5278.03</v>
      </c>
      <c r="N18" s="7">
        <f t="shared" si="1"/>
        <v>-443.40999999999985</v>
      </c>
      <c r="O18" s="53">
        <v>6894.86</v>
      </c>
      <c r="P18" s="54">
        <v>6615.18</v>
      </c>
      <c r="Q18" s="7">
        <v>-279.68</v>
      </c>
      <c r="R18" s="52">
        <v>4303.77</v>
      </c>
      <c r="S18" s="7">
        <v>4747.22</v>
      </c>
      <c r="T18" s="7">
        <v>443.45</v>
      </c>
      <c r="U18" s="46">
        <v>1545.46</v>
      </c>
      <c r="V18" s="46">
        <v>1739.85</v>
      </c>
      <c r="W18" s="46">
        <f t="shared" si="2"/>
        <v>194.38999999999987</v>
      </c>
      <c r="X18" s="46">
        <v>9534.78</v>
      </c>
      <c r="Y18" s="46">
        <v>10316.29</v>
      </c>
      <c r="Z18" s="46">
        <v>781.51</v>
      </c>
      <c r="AA18" s="46">
        <v>251.91</v>
      </c>
      <c r="AB18" s="46">
        <v>255.76</v>
      </c>
      <c r="AC18" s="46">
        <v>3.8499999999999943</v>
      </c>
      <c r="AD18" s="46">
        <v>11785</v>
      </c>
      <c r="AE18" s="46">
        <v>12413</v>
      </c>
      <c r="AF18" s="46">
        <v>628</v>
      </c>
      <c r="AG18" s="46">
        <v>743.42</v>
      </c>
      <c r="AH18" s="46">
        <v>495.38</v>
      </c>
      <c r="AI18" s="46">
        <v>-248.04</v>
      </c>
      <c r="AJ18" s="46">
        <v>2126.54</v>
      </c>
      <c r="AK18" s="46">
        <v>2363.06</v>
      </c>
      <c r="AL18" s="46">
        <v>236.52</v>
      </c>
      <c r="AM18" s="46">
        <v>6121</v>
      </c>
      <c r="AN18" s="46">
        <v>5395</v>
      </c>
      <c r="AO18" s="46">
        <v>-726</v>
      </c>
    </row>
    <row r="19" spans="1:41" ht="19.5" customHeight="1">
      <c r="A19" s="19" t="s">
        <v>27</v>
      </c>
      <c r="B19" s="9" t="s">
        <v>17</v>
      </c>
      <c r="C19" s="53">
        <v>18894.12</v>
      </c>
      <c r="D19" s="54">
        <v>21958.46</v>
      </c>
      <c r="E19" s="7">
        <v>3064.35</v>
      </c>
      <c r="F19" s="14">
        <v>1086.92</v>
      </c>
      <c r="G19" s="14">
        <v>1418.78</v>
      </c>
      <c r="H19" s="7">
        <f t="shared" si="0"/>
        <v>331.8599999999999</v>
      </c>
      <c r="I19" s="53">
        <v>1720.16</v>
      </c>
      <c r="J19" s="54">
        <v>2070.23</v>
      </c>
      <c r="K19" s="7">
        <v>350.07</v>
      </c>
      <c r="L19" s="53">
        <v>0</v>
      </c>
      <c r="M19" s="54">
        <v>0</v>
      </c>
      <c r="N19" s="7">
        <f t="shared" si="1"/>
        <v>0</v>
      </c>
      <c r="O19" s="54">
        <v>516.65</v>
      </c>
      <c r="P19" s="54">
        <v>1754.88</v>
      </c>
      <c r="Q19" s="7">
        <v>1238.23</v>
      </c>
      <c r="R19" s="53">
        <v>1775.03</v>
      </c>
      <c r="S19" s="54">
        <v>2028.73</v>
      </c>
      <c r="T19" s="7">
        <v>253.7</v>
      </c>
      <c r="U19" s="46">
        <v>0</v>
      </c>
      <c r="V19" s="55">
        <v>0</v>
      </c>
      <c r="W19" s="46">
        <f t="shared" si="2"/>
        <v>0</v>
      </c>
      <c r="X19" s="46">
        <v>3375.22</v>
      </c>
      <c r="Y19" s="55">
        <v>4658.77</v>
      </c>
      <c r="Z19" s="46">
        <v>1283.55</v>
      </c>
      <c r="AA19" s="46">
        <v>27.72</v>
      </c>
      <c r="AB19" s="55">
        <v>30.05</v>
      </c>
      <c r="AC19" s="46">
        <v>2.330000000000002</v>
      </c>
      <c r="AD19" s="46">
        <v>3272</v>
      </c>
      <c r="AE19" s="55">
        <v>3911</v>
      </c>
      <c r="AF19" s="46">
        <v>639</v>
      </c>
      <c r="AG19" s="46">
        <v>25.15</v>
      </c>
      <c r="AH19" s="55">
        <v>33.83</v>
      </c>
      <c r="AI19" s="46">
        <v>8.68</v>
      </c>
      <c r="AJ19" s="46">
        <v>125.85</v>
      </c>
      <c r="AK19" s="55">
        <v>302.21</v>
      </c>
      <c r="AL19" s="46">
        <v>176.36</v>
      </c>
      <c r="AM19" s="46">
        <v>802</v>
      </c>
      <c r="AN19" s="55">
        <v>628</v>
      </c>
      <c r="AO19" s="46">
        <v>-174</v>
      </c>
    </row>
    <row r="20" spans="1:41" s="1" customFormat="1" ht="19.5" customHeight="1">
      <c r="A20" s="20" t="s">
        <v>28</v>
      </c>
      <c r="B20" s="9" t="s">
        <v>17</v>
      </c>
      <c r="C20" s="54">
        <v>125297.41</v>
      </c>
      <c r="D20" s="54">
        <v>135423.35</v>
      </c>
      <c r="E20" s="54">
        <v>10125.94</v>
      </c>
      <c r="F20" s="14">
        <v>17351.15</v>
      </c>
      <c r="G20" s="14">
        <v>19114.56</v>
      </c>
      <c r="H20" s="54">
        <f t="shared" si="0"/>
        <v>1763.4099999999999</v>
      </c>
      <c r="I20" s="54">
        <v>30023.42</v>
      </c>
      <c r="J20" s="54">
        <v>34446.83</v>
      </c>
      <c r="K20" s="54">
        <v>4423.42</v>
      </c>
      <c r="L20" s="54">
        <v>16185.2</v>
      </c>
      <c r="M20" s="54">
        <v>17128.4</v>
      </c>
      <c r="N20" s="54">
        <f aca="true" t="shared" si="3" ref="N20:N38">M20-L20</f>
        <v>943.2000000000007</v>
      </c>
      <c r="O20" s="56">
        <v>14462.25</v>
      </c>
      <c r="P20" s="7">
        <v>15893.73</v>
      </c>
      <c r="Q20" s="54">
        <v>1431.48</v>
      </c>
      <c r="R20" s="54">
        <v>11526.95</v>
      </c>
      <c r="S20" s="54">
        <v>13160.71</v>
      </c>
      <c r="T20" s="54">
        <v>1633.76</v>
      </c>
      <c r="U20" s="46">
        <v>2884.01</v>
      </c>
      <c r="V20" s="55">
        <v>3498.58</v>
      </c>
      <c r="W20" s="55">
        <f aca="true" t="shared" si="4" ref="W20:W38">V20-U20</f>
        <v>614.5699999999997</v>
      </c>
      <c r="X20" s="57">
        <v>26817.45</v>
      </c>
      <c r="Y20" s="57">
        <v>30513.72</v>
      </c>
      <c r="Z20" s="55">
        <v>3696.27</v>
      </c>
      <c r="AA20" s="46">
        <v>1065.61</v>
      </c>
      <c r="AB20" s="55">
        <v>1107.52</v>
      </c>
      <c r="AC20" s="55">
        <v>41.91000000000008</v>
      </c>
      <c r="AD20" s="46">
        <v>29979</v>
      </c>
      <c r="AE20" s="55">
        <v>33170</v>
      </c>
      <c r="AF20" s="55">
        <v>3191</v>
      </c>
      <c r="AG20" s="46">
        <v>1308.61</v>
      </c>
      <c r="AH20" s="55">
        <v>1438.55</v>
      </c>
      <c r="AI20" s="55">
        <v>129.94</v>
      </c>
      <c r="AJ20" s="46">
        <v>4980.39</v>
      </c>
      <c r="AK20" s="55">
        <v>5940.6</v>
      </c>
      <c r="AL20" s="55">
        <v>960.21</v>
      </c>
      <c r="AM20" s="46">
        <v>15079</v>
      </c>
      <c r="AN20" s="55">
        <v>14949</v>
      </c>
      <c r="AO20" s="55">
        <v>-130</v>
      </c>
    </row>
    <row r="21" spans="1:41" s="2" customFormat="1" ht="19.5" customHeight="1">
      <c r="A21" s="21" t="s">
        <v>29</v>
      </c>
      <c r="B21" s="9" t="s">
        <v>17</v>
      </c>
      <c r="C21" s="56">
        <v>103510.51</v>
      </c>
      <c r="D21" s="7">
        <v>114785.66</v>
      </c>
      <c r="E21" s="7">
        <v>11275.15</v>
      </c>
      <c r="F21" s="14">
        <v>13867.12</v>
      </c>
      <c r="G21" s="14">
        <v>15013.96</v>
      </c>
      <c r="H21" s="7">
        <f t="shared" si="0"/>
        <v>1146.8399999999983</v>
      </c>
      <c r="I21" s="56">
        <v>27606.49</v>
      </c>
      <c r="J21" s="7">
        <v>31815.92</v>
      </c>
      <c r="K21" s="7">
        <v>4209.44</v>
      </c>
      <c r="L21" s="56">
        <v>14937.49</v>
      </c>
      <c r="M21" s="7">
        <v>15689.69</v>
      </c>
      <c r="N21" s="7">
        <f t="shared" si="3"/>
        <v>752.2000000000007</v>
      </c>
      <c r="O21" s="56">
        <v>11949.38</v>
      </c>
      <c r="P21" s="7">
        <v>13337.58</v>
      </c>
      <c r="Q21" s="7">
        <v>1388.2</v>
      </c>
      <c r="R21" s="56">
        <v>9342.97</v>
      </c>
      <c r="S21" s="7">
        <v>10622.12</v>
      </c>
      <c r="T21" s="7">
        <v>1279.15</v>
      </c>
      <c r="U21" s="46">
        <v>2232.97</v>
      </c>
      <c r="V21" s="46">
        <v>2756.19</v>
      </c>
      <c r="W21" s="46">
        <f t="shared" si="4"/>
        <v>523.2200000000003</v>
      </c>
      <c r="X21" s="46">
        <v>23598.81</v>
      </c>
      <c r="Y21" s="46">
        <v>27934.08</v>
      </c>
      <c r="Z21" s="46">
        <v>4335.27</v>
      </c>
      <c r="AA21" s="46">
        <v>428.84</v>
      </c>
      <c r="AB21" s="46">
        <v>495.52</v>
      </c>
      <c r="AC21" s="46">
        <v>66.68</v>
      </c>
      <c r="AD21" s="46">
        <v>25574</v>
      </c>
      <c r="AE21" s="46">
        <v>28565</v>
      </c>
      <c r="AF21" s="46">
        <v>2991</v>
      </c>
      <c r="AG21" s="46">
        <v>1135.42</v>
      </c>
      <c r="AH21" s="46">
        <v>1204.56</v>
      </c>
      <c r="AI21" s="46">
        <v>69.14</v>
      </c>
      <c r="AJ21" s="46">
        <v>4303.41</v>
      </c>
      <c r="AK21" s="46">
        <v>5215.38</v>
      </c>
      <c r="AL21" s="46">
        <v>911.97</v>
      </c>
      <c r="AM21" s="46">
        <v>13871</v>
      </c>
      <c r="AN21" s="46">
        <v>13746</v>
      </c>
      <c r="AO21" s="46">
        <v>-125</v>
      </c>
    </row>
    <row r="22" spans="1:41" s="2" customFormat="1" ht="19.5" customHeight="1">
      <c r="A22" s="21" t="s">
        <v>30</v>
      </c>
      <c r="B22" s="9" t="s">
        <v>17</v>
      </c>
      <c r="C22" s="56">
        <v>44924.47</v>
      </c>
      <c r="D22" s="7">
        <v>45817.85</v>
      </c>
      <c r="E22" s="7">
        <v>893.38</v>
      </c>
      <c r="F22" s="14">
        <v>6358.39</v>
      </c>
      <c r="G22" s="14">
        <v>6815.09</v>
      </c>
      <c r="H22" s="7">
        <f t="shared" si="0"/>
        <v>456.6999999999998</v>
      </c>
      <c r="I22" s="56">
        <v>8069.79</v>
      </c>
      <c r="J22" s="7">
        <v>8560.09</v>
      </c>
      <c r="K22" s="7">
        <v>490.3</v>
      </c>
      <c r="L22" s="56">
        <v>4943.93</v>
      </c>
      <c r="M22" s="7">
        <v>4799.05</v>
      </c>
      <c r="N22" s="7">
        <f t="shared" si="3"/>
        <v>-144.8800000000001</v>
      </c>
      <c r="O22" s="56">
        <v>6056.04</v>
      </c>
      <c r="P22" s="7">
        <v>6089.41</v>
      </c>
      <c r="Q22" s="7">
        <v>33.37</v>
      </c>
      <c r="R22" s="56">
        <v>3820.15</v>
      </c>
      <c r="S22" s="7">
        <v>4119.79</v>
      </c>
      <c r="T22" s="7">
        <v>299.64</v>
      </c>
      <c r="U22" s="46">
        <v>1397.1</v>
      </c>
      <c r="V22" s="46">
        <v>1665.86</v>
      </c>
      <c r="W22" s="46">
        <f t="shared" si="4"/>
        <v>268.76</v>
      </c>
      <c r="X22" s="46">
        <v>7984.21</v>
      </c>
      <c r="Y22" s="46">
        <v>9475.88</v>
      </c>
      <c r="Z22" s="46">
        <v>1491.67</v>
      </c>
      <c r="AA22" s="46">
        <v>243.44</v>
      </c>
      <c r="AB22" s="46">
        <v>261.4</v>
      </c>
      <c r="AC22" s="46">
        <v>17.95999999999998</v>
      </c>
      <c r="AD22" s="46">
        <v>10249</v>
      </c>
      <c r="AE22" s="46">
        <v>11186</v>
      </c>
      <c r="AF22" s="46">
        <v>937</v>
      </c>
      <c r="AG22" s="46">
        <v>646.86</v>
      </c>
      <c r="AH22" s="46">
        <v>492.23</v>
      </c>
      <c r="AI22" s="46">
        <v>-154.63</v>
      </c>
      <c r="AJ22" s="46">
        <v>1845.89</v>
      </c>
      <c r="AK22" s="46">
        <v>2162.78</v>
      </c>
      <c r="AL22" s="46">
        <v>316.89</v>
      </c>
      <c r="AM22" s="46">
        <v>5167</v>
      </c>
      <c r="AN22" s="46">
        <v>4772</v>
      </c>
      <c r="AO22" s="46">
        <v>-395</v>
      </c>
    </row>
    <row r="23" spans="1:41" s="2" customFormat="1" ht="19.5" customHeight="1">
      <c r="A23" s="21" t="s">
        <v>31</v>
      </c>
      <c r="B23" s="9" t="s">
        <v>17</v>
      </c>
      <c r="C23" s="56">
        <v>14732.98</v>
      </c>
      <c r="D23" s="7">
        <v>17157.67</v>
      </c>
      <c r="E23" s="7">
        <v>2424.68</v>
      </c>
      <c r="F23" s="14">
        <v>3234.18</v>
      </c>
      <c r="G23" s="14">
        <v>3715.57</v>
      </c>
      <c r="H23" s="7">
        <f t="shared" si="0"/>
        <v>481.3900000000003</v>
      </c>
      <c r="I23" s="56">
        <v>2416.93</v>
      </c>
      <c r="J23" s="7">
        <v>2630.91</v>
      </c>
      <c r="K23" s="7">
        <v>213.98</v>
      </c>
      <c r="L23" s="56">
        <v>1247.71</v>
      </c>
      <c r="M23" s="7">
        <v>1438.71</v>
      </c>
      <c r="N23" s="7">
        <f t="shared" si="3"/>
        <v>191</v>
      </c>
      <c r="O23" s="56">
        <v>2395.18</v>
      </c>
      <c r="P23" s="7">
        <v>2472.45</v>
      </c>
      <c r="Q23" s="7">
        <v>77.27</v>
      </c>
      <c r="R23" s="56">
        <v>2178.74</v>
      </c>
      <c r="S23" s="7">
        <v>2535.6</v>
      </c>
      <c r="T23" s="7">
        <v>356.86</v>
      </c>
      <c r="U23" s="46">
        <v>594.78</v>
      </c>
      <c r="V23" s="46">
        <v>703.57</v>
      </c>
      <c r="W23" s="46">
        <f t="shared" si="4"/>
        <v>108.79000000000008</v>
      </c>
      <c r="X23" s="46">
        <v>3171.28</v>
      </c>
      <c r="Y23" s="46">
        <v>2570.4</v>
      </c>
      <c r="Z23" s="46">
        <v>-600.88</v>
      </c>
      <c r="AA23" s="46">
        <v>636.77</v>
      </c>
      <c r="AB23" s="46">
        <v>612</v>
      </c>
      <c r="AC23" s="46">
        <v>-24.769999999999982</v>
      </c>
      <c r="AD23" s="46">
        <v>4168</v>
      </c>
      <c r="AE23" s="46">
        <v>4438</v>
      </c>
      <c r="AF23" s="46">
        <v>270</v>
      </c>
      <c r="AG23" s="46">
        <v>166.18</v>
      </c>
      <c r="AH23" s="46">
        <v>224.21</v>
      </c>
      <c r="AI23" s="46">
        <v>58.03</v>
      </c>
      <c r="AJ23" s="46">
        <v>676.98</v>
      </c>
      <c r="AK23" s="46">
        <v>725.22</v>
      </c>
      <c r="AL23" s="46">
        <v>48.24</v>
      </c>
      <c r="AM23" s="46">
        <v>1208</v>
      </c>
      <c r="AN23" s="46">
        <v>1203</v>
      </c>
      <c r="AO23" s="46">
        <v>-5</v>
      </c>
    </row>
    <row r="24" spans="1:41" s="1" customFormat="1" ht="19.5" customHeight="1">
      <c r="A24" s="22" t="s">
        <v>32</v>
      </c>
      <c r="B24" s="9" t="s">
        <v>17</v>
      </c>
      <c r="C24" s="56">
        <v>13185.44</v>
      </c>
      <c r="D24" s="7">
        <v>16311.58</v>
      </c>
      <c r="E24" s="7">
        <v>3126.15</v>
      </c>
      <c r="F24" s="14">
        <v>-633.7</v>
      </c>
      <c r="G24" s="14">
        <v>326.72</v>
      </c>
      <c r="H24" s="7">
        <f t="shared" si="0"/>
        <v>960.4200000000001</v>
      </c>
      <c r="I24" s="56">
        <v>3267.92</v>
      </c>
      <c r="J24" s="7">
        <v>3854.8</v>
      </c>
      <c r="K24" s="7">
        <v>586.88</v>
      </c>
      <c r="L24" s="56">
        <v>1544.54</v>
      </c>
      <c r="M24" s="7">
        <v>-1577.33</v>
      </c>
      <c r="N24" s="7">
        <f t="shared" si="3"/>
        <v>-3121.87</v>
      </c>
      <c r="O24" s="23">
        <v>1090.97</v>
      </c>
      <c r="P24" s="23">
        <v>560.81</v>
      </c>
      <c r="Q24" s="7">
        <v>-530.16</v>
      </c>
      <c r="R24" s="56">
        <v>87.82</v>
      </c>
      <c r="S24" s="7">
        <v>-245.15</v>
      </c>
      <c r="T24" s="7">
        <v>-332.97</v>
      </c>
      <c r="U24" s="46">
        <v>509.76</v>
      </c>
      <c r="V24" s="46">
        <v>543.3</v>
      </c>
      <c r="W24" s="46">
        <f t="shared" si="4"/>
        <v>33.539999999999964</v>
      </c>
      <c r="X24" s="46">
        <v>1320.65</v>
      </c>
      <c r="Y24" s="46">
        <v>3139.09</v>
      </c>
      <c r="Z24" s="46">
        <v>1818.44</v>
      </c>
      <c r="AA24" s="46">
        <v>10.38</v>
      </c>
      <c r="AB24" s="46">
        <v>13.55</v>
      </c>
      <c r="AC24" s="46">
        <v>3.17</v>
      </c>
      <c r="AD24" s="46">
        <v>965</v>
      </c>
      <c r="AE24" s="46">
        <v>2351</v>
      </c>
      <c r="AF24" s="46">
        <v>1386</v>
      </c>
      <c r="AG24" s="46">
        <v>220.37</v>
      </c>
      <c r="AH24" s="46">
        <v>-12.04</v>
      </c>
      <c r="AI24" s="46">
        <v>-232.41</v>
      </c>
      <c r="AJ24" s="46"/>
      <c r="AK24" s="46"/>
      <c r="AL24" s="46">
        <v>0</v>
      </c>
      <c r="AM24" s="46">
        <v>314</v>
      </c>
      <c r="AN24" s="46">
        <v>28</v>
      </c>
      <c r="AO24" s="46">
        <v>-286</v>
      </c>
    </row>
    <row r="25" spans="1:41" ht="19.5" customHeight="1">
      <c r="A25" s="18" t="s">
        <v>33</v>
      </c>
      <c r="B25" s="9" t="s">
        <v>17</v>
      </c>
      <c r="C25" s="23">
        <v>12159.04</v>
      </c>
      <c r="D25" s="7">
        <v>16011.86</v>
      </c>
      <c r="E25" s="7">
        <v>3852.82</v>
      </c>
      <c r="F25" s="23">
        <v>-803.72</v>
      </c>
      <c r="G25" s="14">
        <v>124.82</v>
      </c>
      <c r="H25" s="7">
        <f t="shared" si="0"/>
        <v>928.54</v>
      </c>
      <c r="I25" s="23">
        <v>3267.92</v>
      </c>
      <c r="J25" s="7">
        <v>3854.8</v>
      </c>
      <c r="K25" s="7">
        <v>586.88</v>
      </c>
      <c r="L25" s="23">
        <v>1962.51</v>
      </c>
      <c r="M25" s="23">
        <v>-966.06</v>
      </c>
      <c r="N25" s="7">
        <f t="shared" si="3"/>
        <v>-2928.5699999999997</v>
      </c>
      <c r="O25" s="7">
        <v>1877.4</v>
      </c>
      <c r="P25" s="7">
        <v>2227.34</v>
      </c>
      <c r="Q25" s="7">
        <v>349.94</v>
      </c>
      <c r="R25" s="23">
        <v>8.45</v>
      </c>
      <c r="S25" s="7">
        <v>-317.04</v>
      </c>
      <c r="T25" s="7">
        <v>-325.49</v>
      </c>
      <c r="U25" s="46">
        <v>555.78</v>
      </c>
      <c r="V25" s="46">
        <v>567.27</v>
      </c>
      <c r="W25" s="46">
        <f t="shared" si="4"/>
        <v>11.490000000000009</v>
      </c>
      <c r="X25" s="46">
        <v>1231.72</v>
      </c>
      <c r="Y25" s="46">
        <v>2621.49</v>
      </c>
      <c r="Z25" s="46">
        <v>1389.77</v>
      </c>
      <c r="AA25" s="46"/>
      <c r="AB25" s="46"/>
      <c r="AC25" s="46">
        <v>0</v>
      </c>
      <c r="AD25" s="46">
        <v>673</v>
      </c>
      <c r="AE25" s="46">
        <v>1833</v>
      </c>
      <c r="AF25" s="46">
        <v>1160</v>
      </c>
      <c r="AG25" s="46">
        <v>115.63</v>
      </c>
      <c r="AH25" s="46">
        <v>69.27</v>
      </c>
      <c r="AI25" s="46">
        <v>-184.9</v>
      </c>
      <c r="AJ25" s="46"/>
      <c r="AK25" s="46"/>
      <c r="AL25" s="46">
        <v>0</v>
      </c>
      <c r="AM25" s="46">
        <v>79</v>
      </c>
      <c r="AN25" s="46">
        <v>-205</v>
      </c>
      <c r="AO25" s="46">
        <v>-284</v>
      </c>
    </row>
    <row r="26" spans="1:41" ht="19.5" customHeight="1">
      <c r="A26" s="24" t="s">
        <v>34</v>
      </c>
      <c r="B26" s="12"/>
      <c r="C26" s="7"/>
      <c r="D26" s="7"/>
      <c r="E26" s="7">
        <v>0</v>
      </c>
      <c r="F26" s="14"/>
      <c r="G26" s="14"/>
      <c r="H26" s="7">
        <f t="shared" si="0"/>
        <v>0</v>
      </c>
      <c r="I26" s="7"/>
      <c r="J26" s="7"/>
      <c r="K26" s="7">
        <v>0</v>
      </c>
      <c r="L26" s="7"/>
      <c r="M26" s="7"/>
      <c r="N26" s="7">
        <f t="shared" si="3"/>
        <v>0</v>
      </c>
      <c r="O26" s="56"/>
      <c r="P26" s="7"/>
      <c r="Q26" s="7">
        <v>0</v>
      </c>
      <c r="R26" s="7"/>
      <c r="S26" s="7"/>
      <c r="T26" s="7">
        <v>0</v>
      </c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</row>
    <row r="27" spans="1:41" ht="19.5" customHeight="1">
      <c r="A27" s="25" t="s">
        <v>35</v>
      </c>
      <c r="B27" s="9" t="s">
        <v>36</v>
      </c>
      <c r="C27" s="56">
        <v>939028</v>
      </c>
      <c r="D27" s="56">
        <v>1074118</v>
      </c>
      <c r="E27" s="7">
        <v>135090</v>
      </c>
      <c r="F27" s="14">
        <v>40916</v>
      </c>
      <c r="G27" s="14">
        <v>41715</v>
      </c>
      <c r="H27" s="7">
        <f t="shared" si="0"/>
        <v>799</v>
      </c>
      <c r="I27" s="56">
        <v>668617</v>
      </c>
      <c r="J27" s="7">
        <v>750006</v>
      </c>
      <c r="K27" s="7">
        <v>81389</v>
      </c>
      <c r="L27" s="56">
        <v>113748</v>
      </c>
      <c r="M27" s="7">
        <v>128161</v>
      </c>
      <c r="N27" s="7">
        <f t="shared" si="3"/>
        <v>14413</v>
      </c>
      <c r="O27" s="56">
        <v>80609</v>
      </c>
      <c r="P27" s="7">
        <v>79609</v>
      </c>
      <c r="Q27" s="7">
        <v>-1000</v>
      </c>
      <c r="R27" s="56">
        <v>190888</v>
      </c>
      <c r="S27" s="7">
        <v>191939</v>
      </c>
      <c r="T27" s="7">
        <v>1051</v>
      </c>
      <c r="U27" s="46">
        <v>78426</v>
      </c>
      <c r="V27" s="46">
        <v>92686</v>
      </c>
      <c r="W27" s="46">
        <f t="shared" si="4"/>
        <v>14260</v>
      </c>
      <c r="X27" s="46">
        <v>261008</v>
      </c>
      <c r="Y27" s="46">
        <v>268283</v>
      </c>
      <c r="Z27" s="46">
        <v>7275</v>
      </c>
      <c r="AA27" s="46">
        <v>15109</v>
      </c>
      <c r="AB27" s="46">
        <v>15106</v>
      </c>
      <c r="AC27" s="46">
        <v>-3</v>
      </c>
      <c r="AD27" s="46">
        <v>602925</v>
      </c>
      <c r="AE27" s="46">
        <v>665762</v>
      </c>
      <c r="AF27" s="46">
        <v>62837</v>
      </c>
      <c r="AG27" s="46">
        <v>38400</v>
      </c>
      <c r="AH27" s="46">
        <v>40445</v>
      </c>
      <c r="AI27" s="46">
        <v>2045</v>
      </c>
      <c r="AJ27" s="46">
        <v>148930</v>
      </c>
      <c r="AK27" s="46">
        <v>173143</v>
      </c>
      <c r="AL27" s="46">
        <v>24213</v>
      </c>
      <c r="AM27" s="46">
        <v>322975</v>
      </c>
      <c r="AN27" s="46">
        <v>343355</v>
      </c>
      <c r="AO27" s="46">
        <v>20380</v>
      </c>
    </row>
    <row r="28" spans="1:41" ht="19.5" customHeight="1">
      <c r="A28" s="25" t="s">
        <v>37</v>
      </c>
      <c r="B28" s="9" t="s">
        <v>36</v>
      </c>
      <c r="C28" s="58">
        <v>939028</v>
      </c>
      <c r="D28" s="58">
        <v>1074118</v>
      </c>
      <c r="E28" s="7">
        <v>135090</v>
      </c>
      <c r="F28" s="14">
        <v>40916</v>
      </c>
      <c r="G28" s="14">
        <v>41715</v>
      </c>
      <c r="H28" s="7">
        <f t="shared" si="0"/>
        <v>799</v>
      </c>
      <c r="I28" s="56">
        <v>641410</v>
      </c>
      <c r="J28" s="7">
        <v>720825</v>
      </c>
      <c r="K28" s="7">
        <v>79415</v>
      </c>
      <c r="L28" s="56">
        <v>1332</v>
      </c>
      <c r="M28" s="7">
        <v>1844</v>
      </c>
      <c r="N28" s="7">
        <f t="shared" si="3"/>
        <v>512</v>
      </c>
      <c r="O28" s="56">
        <v>80609</v>
      </c>
      <c r="P28" s="7">
        <v>79609</v>
      </c>
      <c r="Q28" s="7">
        <v>-1000</v>
      </c>
      <c r="R28" s="56">
        <v>190557</v>
      </c>
      <c r="S28" s="7">
        <v>191475</v>
      </c>
      <c r="T28" s="7">
        <v>918</v>
      </c>
      <c r="U28" s="46">
        <v>78426</v>
      </c>
      <c r="V28" s="46">
        <v>92686</v>
      </c>
      <c r="W28" s="46">
        <f t="shared" si="4"/>
        <v>14260</v>
      </c>
      <c r="X28" s="46">
        <v>257644</v>
      </c>
      <c r="Y28" s="46">
        <v>265134</v>
      </c>
      <c r="Z28" s="46">
        <v>7490</v>
      </c>
      <c r="AA28" s="46">
        <v>14989</v>
      </c>
      <c r="AB28" s="46">
        <v>14902</v>
      </c>
      <c r="AC28" s="46">
        <v>-87</v>
      </c>
      <c r="AD28" s="46">
        <v>570127</v>
      </c>
      <c r="AE28" s="46">
        <v>632462</v>
      </c>
      <c r="AF28" s="46">
        <v>62335</v>
      </c>
      <c r="AG28" s="46">
        <v>35889</v>
      </c>
      <c r="AH28" s="46">
        <v>37808</v>
      </c>
      <c r="AI28" s="46">
        <v>1919</v>
      </c>
      <c r="AJ28" s="46">
        <v>148930</v>
      </c>
      <c r="AK28" s="46">
        <v>173143</v>
      </c>
      <c r="AL28" s="46">
        <v>24213</v>
      </c>
      <c r="AM28" s="46">
        <v>14513</v>
      </c>
      <c r="AN28" s="46">
        <v>17194</v>
      </c>
      <c r="AO28" s="46">
        <v>2681</v>
      </c>
    </row>
    <row r="29" spans="1:41" ht="19.5" customHeight="1">
      <c r="A29" s="26" t="s">
        <v>38</v>
      </c>
      <c r="B29" s="9" t="s">
        <v>12</v>
      </c>
      <c r="C29" s="58">
        <v>68959</v>
      </c>
      <c r="D29" s="58">
        <v>80363</v>
      </c>
      <c r="E29" s="7">
        <v>11404</v>
      </c>
      <c r="F29" s="14">
        <v>13759</v>
      </c>
      <c r="G29" s="14">
        <v>15185</v>
      </c>
      <c r="H29" s="7">
        <f t="shared" si="0"/>
        <v>1426</v>
      </c>
      <c r="I29" s="56">
        <v>27375</v>
      </c>
      <c r="J29" s="7">
        <v>29181</v>
      </c>
      <c r="K29" s="7">
        <v>1806</v>
      </c>
      <c r="L29" s="56">
        <v>11072</v>
      </c>
      <c r="M29" s="7">
        <v>9809</v>
      </c>
      <c r="N29" s="7">
        <f t="shared" si="3"/>
        <v>-1263</v>
      </c>
      <c r="O29" s="45">
        <v>9279</v>
      </c>
      <c r="P29" s="7">
        <v>9677</v>
      </c>
      <c r="Q29" s="7">
        <v>398</v>
      </c>
      <c r="R29" s="56">
        <v>7890</v>
      </c>
      <c r="S29" s="7">
        <v>8019</v>
      </c>
      <c r="T29" s="7">
        <v>129</v>
      </c>
      <c r="U29" s="46">
        <v>1241</v>
      </c>
      <c r="V29" s="46">
        <v>1347</v>
      </c>
      <c r="W29" s="46">
        <f t="shared" si="4"/>
        <v>106</v>
      </c>
      <c r="X29" s="46">
        <v>18605</v>
      </c>
      <c r="Y29" s="46">
        <v>21556</v>
      </c>
      <c r="Z29" s="46">
        <v>2951</v>
      </c>
      <c r="AA29" s="46">
        <v>120</v>
      </c>
      <c r="AB29" s="46">
        <v>204</v>
      </c>
      <c r="AC29" s="46">
        <v>84</v>
      </c>
      <c r="AD29" s="46">
        <v>32798</v>
      </c>
      <c r="AE29" s="46">
        <v>33300</v>
      </c>
      <c r="AF29" s="46">
        <v>502</v>
      </c>
      <c r="AG29" s="46">
        <v>2511</v>
      </c>
      <c r="AH29" s="46">
        <v>2241</v>
      </c>
      <c r="AI29" s="46">
        <v>-270</v>
      </c>
      <c r="AJ29" s="46">
        <v>3851</v>
      </c>
      <c r="AK29" s="46">
        <v>5137</v>
      </c>
      <c r="AL29" s="46">
        <v>1286</v>
      </c>
      <c r="AM29" s="46">
        <v>21061</v>
      </c>
      <c r="AN29" s="46">
        <v>19818</v>
      </c>
      <c r="AO29" s="46">
        <v>-1243</v>
      </c>
    </row>
    <row r="30" spans="1:41" ht="19.5" customHeight="1">
      <c r="A30" s="8" t="s">
        <v>39</v>
      </c>
      <c r="B30" s="12" t="s">
        <v>40</v>
      </c>
      <c r="C30" s="45">
        <v>296.85</v>
      </c>
      <c r="D30" s="7">
        <v>288.97</v>
      </c>
      <c r="E30" s="7">
        <v>-7.88</v>
      </c>
      <c r="F30" s="14">
        <v>299.4</v>
      </c>
      <c r="G30" s="14">
        <v>337.94</v>
      </c>
      <c r="H30" s="7">
        <f t="shared" si="0"/>
        <v>38.54000000000002</v>
      </c>
      <c r="I30" s="45">
        <v>257.39</v>
      </c>
      <c r="J30" s="7">
        <v>271.17</v>
      </c>
      <c r="K30" s="7">
        <v>13.78</v>
      </c>
      <c r="L30" s="45">
        <v>378.79</v>
      </c>
      <c r="M30" s="7">
        <v>337.13</v>
      </c>
      <c r="N30" s="7">
        <f t="shared" si="3"/>
        <v>-41.660000000000025</v>
      </c>
      <c r="O30" s="45">
        <v>433.87</v>
      </c>
      <c r="P30" s="7">
        <v>416.6</v>
      </c>
      <c r="Q30" s="7">
        <v>-17.27</v>
      </c>
      <c r="R30" s="45">
        <v>160.01</v>
      </c>
      <c r="S30" s="7">
        <v>175.28</v>
      </c>
      <c r="T30" s="7">
        <v>15.27</v>
      </c>
      <c r="U30" s="46">
        <v>349.48</v>
      </c>
      <c r="V30" s="46">
        <v>358.06</v>
      </c>
      <c r="W30" s="46">
        <f t="shared" si="4"/>
        <v>8.579999999999984</v>
      </c>
      <c r="X30" s="46">
        <v>217.32</v>
      </c>
      <c r="Y30" s="46">
        <v>230.51</v>
      </c>
      <c r="Z30" s="46">
        <v>13.19</v>
      </c>
      <c r="AA30" s="46">
        <v>109.51</v>
      </c>
      <c r="AB30" s="46">
        <v>99.22</v>
      </c>
      <c r="AC30" s="46">
        <v>-10.290000000000006</v>
      </c>
      <c r="AD30" s="46">
        <v>170.41</v>
      </c>
      <c r="AE30" s="46">
        <v>185.52</v>
      </c>
      <c r="AF30" s="46">
        <v>15.11</v>
      </c>
      <c r="AG30" s="46">
        <v>131.82</v>
      </c>
      <c r="AH30" s="46">
        <v>143.03</v>
      </c>
      <c r="AI30" s="46">
        <v>11.21</v>
      </c>
      <c r="AJ30" s="46">
        <v>228.39</v>
      </c>
      <c r="AK30" s="46">
        <v>212.2</v>
      </c>
      <c r="AL30" s="46">
        <v>-16.19</v>
      </c>
      <c r="AM30" s="46">
        <v>181.33</v>
      </c>
      <c r="AN30" s="46">
        <v>183.48</v>
      </c>
      <c r="AO30" s="46">
        <v>2.15</v>
      </c>
    </row>
    <row r="31" spans="1:41" ht="19.5" customHeight="1">
      <c r="A31" s="18" t="s">
        <v>41</v>
      </c>
      <c r="B31" s="12" t="s">
        <v>40</v>
      </c>
      <c r="C31" s="45">
        <v>145.69</v>
      </c>
      <c r="D31" s="7">
        <v>125.37</v>
      </c>
      <c r="E31" s="7">
        <v>-20.32</v>
      </c>
      <c r="F31" s="14">
        <v>201.57</v>
      </c>
      <c r="G31" s="14">
        <v>228.99</v>
      </c>
      <c r="H31" s="7">
        <f t="shared" si="0"/>
        <v>27.420000000000016</v>
      </c>
      <c r="I31" s="45">
        <v>86.17</v>
      </c>
      <c r="J31" s="7">
        <v>78.4</v>
      </c>
      <c r="K31" s="7">
        <v>-7.77</v>
      </c>
      <c r="L31" s="45">
        <v>299.78</v>
      </c>
      <c r="M31" s="7">
        <v>244.34</v>
      </c>
      <c r="N31" s="7">
        <f t="shared" si="3"/>
        <v>-55.43999999999997</v>
      </c>
      <c r="O31" s="45">
        <v>306.55</v>
      </c>
      <c r="P31" s="7">
        <v>259.24</v>
      </c>
      <c r="Q31" s="7">
        <v>-47.31</v>
      </c>
      <c r="R31" s="45">
        <v>98.74</v>
      </c>
      <c r="S31" s="7">
        <v>108.9</v>
      </c>
      <c r="T31" s="7">
        <v>10.16</v>
      </c>
      <c r="U31" s="46">
        <v>168.45</v>
      </c>
      <c r="V31" s="46">
        <v>163.07</v>
      </c>
      <c r="W31" s="46">
        <f t="shared" si="4"/>
        <v>-5.3799999999999955</v>
      </c>
      <c r="X31" s="46">
        <v>115.02</v>
      </c>
      <c r="Y31" s="46">
        <v>117.93</v>
      </c>
      <c r="Z31" s="46">
        <v>2.91000000000001</v>
      </c>
      <c r="AA31" s="46">
        <v>43.67</v>
      </c>
      <c r="AB31" s="46">
        <v>36.81</v>
      </c>
      <c r="AC31" s="46">
        <v>-6.859999999999999</v>
      </c>
      <c r="AD31" s="46">
        <v>84.89</v>
      </c>
      <c r="AE31" s="46">
        <v>90.09</v>
      </c>
      <c r="AF31" s="46">
        <v>5.2</v>
      </c>
      <c r="AG31" s="46">
        <v>71.71</v>
      </c>
      <c r="AH31" s="46">
        <v>58.29</v>
      </c>
      <c r="AI31" s="46">
        <v>-13.42</v>
      </c>
      <c r="AJ31" s="46">
        <v>117.42</v>
      </c>
      <c r="AK31" s="46">
        <v>104.16</v>
      </c>
      <c r="AL31" s="46">
        <v>-13.26</v>
      </c>
      <c r="AM31" s="46">
        <v>84.54</v>
      </c>
      <c r="AN31" s="46">
        <v>79.33</v>
      </c>
      <c r="AO31" s="46">
        <v>-5.21</v>
      </c>
    </row>
    <row r="32" spans="1:41" ht="19.5" customHeight="1">
      <c r="A32" s="8" t="s">
        <v>42</v>
      </c>
      <c r="B32" s="12" t="s">
        <v>43</v>
      </c>
      <c r="C32" s="45">
        <v>1513.31</v>
      </c>
      <c r="D32" s="7">
        <v>1465.73</v>
      </c>
      <c r="E32" s="7">
        <v>-47.58</v>
      </c>
      <c r="F32" s="14">
        <v>1063.71</v>
      </c>
      <c r="G32" s="14">
        <v>1104.39</v>
      </c>
      <c r="H32" s="7">
        <f t="shared" si="0"/>
        <v>40.680000000000064</v>
      </c>
      <c r="I32" s="45">
        <v>866.57</v>
      </c>
      <c r="J32" s="7">
        <v>939.82</v>
      </c>
      <c r="K32" s="7">
        <v>73.26</v>
      </c>
      <c r="L32" s="45">
        <v>254.22</v>
      </c>
      <c r="M32" s="7">
        <v>249.21</v>
      </c>
      <c r="N32" s="7">
        <f t="shared" si="3"/>
        <v>-5.009999999999991</v>
      </c>
      <c r="O32" s="45">
        <v>772.87</v>
      </c>
      <c r="P32" s="7">
        <v>884.15</v>
      </c>
      <c r="Q32" s="7">
        <v>111.28</v>
      </c>
      <c r="R32" s="45">
        <v>642.13</v>
      </c>
      <c r="S32" s="7">
        <v>682.9</v>
      </c>
      <c r="T32" s="7">
        <v>40.77</v>
      </c>
      <c r="U32" s="46">
        <v>487.77</v>
      </c>
      <c r="V32" s="46">
        <v>498.02</v>
      </c>
      <c r="W32" s="46">
        <f t="shared" si="4"/>
        <v>10.25</v>
      </c>
      <c r="X32" s="46">
        <v>991.81</v>
      </c>
      <c r="Y32" s="46">
        <v>1045</v>
      </c>
      <c r="Z32" s="46">
        <v>53.1900000000001</v>
      </c>
      <c r="AA32" s="46">
        <v>508.11</v>
      </c>
      <c r="AB32" s="46">
        <v>583.98</v>
      </c>
      <c r="AC32" s="46">
        <v>75.87</v>
      </c>
      <c r="AD32" s="46">
        <v>831.07</v>
      </c>
      <c r="AE32" s="46">
        <v>861.43</v>
      </c>
      <c r="AF32" s="46">
        <v>30.36</v>
      </c>
      <c r="AG32" s="46">
        <v>586.9</v>
      </c>
      <c r="AH32" s="46">
        <v>542.09</v>
      </c>
      <c r="AI32" s="46">
        <v>-44.81</v>
      </c>
      <c r="AJ32" s="46">
        <v>757.5</v>
      </c>
      <c r="AK32" s="46">
        <v>900.28</v>
      </c>
      <c r="AL32" s="46">
        <v>142.78</v>
      </c>
      <c r="AM32" s="46">
        <v>552.7</v>
      </c>
      <c r="AN32" s="46">
        <v>534.34</v>
      </c>
      <c r="AO32" s="46">
        <v>-18.36</v>
      </c>
    </row>
    <row r="33" spans="1:41" ht="19.5" customHeight="1">
      <c r="A33" s="18" t="s">
        <v>44</v>
      </c>
      <c r="B33" s="12" t="s">
        <v>43</v>
      </c>
      <c r="C33" s="45">
        <v>562.81</v>
      </c>
      <c r="D33" s="7">
        <v>459.57</v>
      </c>
      <c r="E33" s="7">
        <v>-103.25</v>
      </c>
      <c r="F33" s="14">
        <v>468.33</v>
      </c>
      <c r="G33" s="14">
        <v>421.72</v>
      </c>
      <c r="H33" s="7">
        <f t="shared" si="0"/>
        <v>-46.60999999999996</v>
      </c>
      <c r="I33" s="45">
        <v>190.29</v>
      </c>
      <c r="J33" s="7">
        <v>186.28</v>
      </c>
      <c r="K33" s="7">
        <v>-4.02</v>
      </c>
      <c r="L33" s="45">
        <v>48.12</v>
      </c>
      <c r="M33" s="7">
        <v>29.51</v>
      </c>
      <c r="N33" s="7">
        <f t="shared" si="3"/>
        <v>-18.609999999999996</v>
      </c>
      <c r="O33" s="56">
        <v>331</v>
      </c>
      <c r="P33" s="7">
        <v>328.54</v>
      </c>
      <c r="Q33" s="7">
        <v>-2.46</v>
      </c>
      <c r="R33" s="45">
        <v>200.67</v>
      </c>
      <c r="S33" s="7">
        <v>208.08</v>
      </c>
      <c r="T33" s="7">
        <v>7.41</v>
      </c>
      <c r="U33" s="46">
        <v>228.26</v>
      </c>
      <c r="V33" s="46">
        <v>210.5</v>
      </c>
      <c r="W33" s="46">
        <f t="shared" si="4"/>
        <v>-17.75999999999999</v>
      </c>
      <c r="X33" s="46">
        <v>331.3</v>
      </c>
      <c r="Y33" s="46">
        <v>304.2</v>
      </c>
      <c r="Z33" s="46">
        <v>-27.1</v>
      </c>
      <c r="AA33" s="46">
        <v>76.9</v>
      </c>
      <c r="AB33" s="46">
        <v>75.77</v>
      </c>
      <c r="AC33" s="46">
        <v>-1.1300000000000097</v>
      </c>
      <c r="AD33" s="46">
        <v>286.52</v>
      </c>
      <c r="AE33" s="46">
        <v>255.83</v>
      </c>
      <c r="AF33" s="46">
        <v>-30.69</v>
      </c>
      <c r="AG33" s="46">
        <v>302.14</v>
      </c>
      <c r="AH33" s="46">
        <v>182.08</v>
      </c>
      <c r="AI33" s="46">
        <v>-120.06</v>
      </c>
      <c r="AJ33" s="46">
        <v>227.45</v>
      </c>
      <c r="AK33" s="46">
        <v>251.34</v>
      </c>
      <c r="AL33" s="46">
        <v>23.89</v>
      </c>
      <c r="AM33" s="46">
        <v>205.51</v>
      </c>
      <c r="AN33" s="46">
        <v>172.86</v>
      </c>
      <c r="AO33" s="46">
        <v>-32.65</v>
      </c>
    </row>
    <row r="34" spans="1:41" ht="19.5" customHeight="1">
      <c r="A34" s="8" t="s">
        <v>45</v>
      </c>
      <c r="B34" s="12" t="s">
        <v>40</v>
      </c>
      <c r="C34" s="56">
        <v>14164.62</v>
      </c>
      <c r="D34" s="7">
        <v>13264.9</v>
      </c>
      <c r="E34" s="7">
        <v>-899.73</v>
      </c>
      <c r="F34" s="14">
        <v>10599.4</v>
      </c>
      <c r="G34" s="14">
        <v>11110.98</v>
      </c>
      <c r="H34" s="7">
        <f t="shared" si="0"/>
        <v>511.5799999999999</v>
      </c>
      <c r="I34" s="56">
        <v>5784.05</v>
      </c>
      <c r="J34" s="7">
        <v>6107.29</v>
      </c>
      <c r="K34" s="7">
        <v>323.24</v>
      </c>
      <c r="L34" s="56">
        <v>11181.08</v>
      </c>
      <c r="M34" s="7">
        <v>12286.33</v>
      </c>
      <c r="N34" s="7">
        <f t="shared" si="3"/>
        <v>1105.25</v>
      </c>
      <c r="O34" s="56">
        <v>11132.03</v>
      </c>
      <c r="P34" s="7">
        <v>12657.26</v>
      </c>
      <c r="Q34" s="7">
        <v>1525.23</v>
      </c>
      <c r="R34" s="56">
        <v>9823.58</v>
      </c>
      <c r="S34" s="7">
        <v>10894.79</v>
      </c>
      <c r="T34" s="7">
        <v>1071.21</v>
      </c>
      <c r="U34" s="46">
        <v>3864.05</v>
      </c>
      <c r="V34" s="46">
        <v>4012.59</v>
      </c>
      <c r="W34" s="46">
        <f t="shared" si="4"/>
        <v>148.53999999999996</v>
      </c>
      <c r="X34" s="46">
        <v>10618.92</v>
      </c>
      <c r="Y34" s="46">
        <v>11557.62</v>
      </c>
      <c r="Z34" s="46">
        <v>938.700000000001</v>
      </c>
      <c r="AA34" s="46">
        <v>2333.07</v>
      </c>
      <c r="AB34" s="46">
        <v>1998.13</v>
      </c>
      <c r="AC34" s="46">
        <v>-334.94000000000005</v>
      </c>
      <c r="AD34" s="46">
        <v>6066.81</v>
      </c>
      <c r="AE34" s="46">
        <v>6789.64</v>
      </c>
      <c r="AF34" s="46">
        <v>722.83</v>
      </c>
      <c r="AG34" s="46">
        <v>3760.02</v>
      </c>
      <c r="AH34" s="46">
        <v>3653.34</v>
      </c>
      <c r="AI34" s="46">
        <v>-106.68</v>
      </c>
      <c r="AJ34" s="46">
        <v>3267.24</v>
      </c>
      <c r="AK34" s="46">
        <v>3902.21</v>
      </c>
      <c r="AL34" s="46">
        <v>634.97</v>
      </c>
      <c r="AM34" s="46">
        <v>4328.79</v>
      </c>
      <c r="AN34" s="46">
        <v>4166.77</v>
      </c>
      <c r="AO34" s="46">
        <v>-162.02</v>
      </c>
    </row>
    <row r="35" spans="1:41" ht="19.5" customHeight="1">
      <c r="A35" s="18" t="s">
        <v>44</v>
      </c>
      <c r="B35" s="12" t="s">
        <v>40</v>
      </c>
      <c r="C35" s="56">
        <v>5267.93</v>
      </c>
      <c r="D35" s="7">
        <v>4159.09</v>
      </c>
      <c r="E35" s="7">
        <v>-1108.85</v>
      </c>
      <c r="F35" s="14">
        <v>4676.09</v>
      </c>
      <c r="G35" s="14">
        <v>4458.32</v>
      </c>
      <c r="H35" s="7">
        <f t="shared" si="0"/>
        <v>-217.77000000000044</v>
      </c>
      <c r="I35" s="56">
        <v>1287.81</v>
      </c>
      <c r="J35" s="7">
        <v>1210.49</v>
      </c>
      <c r="K35" s="7">
        <v>-77.32</v>
      </c>
      <c r="L35" s="56">
        <v>2116.47</v>
      </c>
      <c r="M35" s="7">
        <v>1454.8</v>
      </c>
      <c r="N35" s="7">
        <f t="shared" si="3"/>
        <v>-661.6699999999998</v>
      </c>
      <c r="O35" s="7">
        <v>4767.56</v>
      </c>
      <c r="P35" s="7">
        <v>4703.31</v>
      </c>
      <c r="Q35" s="7">
        <v>-64.25</v>
      </c>
      <c r="R35" s="56">
        <v>3069.9</v>
      </c>
      <c r="S35" s="7">
        <v>3319.57</v>
      </c>
      <c r="T35" s="7">
        <v>249.67</v>
      </c>
      <c r="U35" s="46">
        <v>1808.26</v>
      </c>
      <c r="V35" s="46">
        <v>1696</v>
      </c>
      <c r="W35" s="46">
        <f t="shared" si="4"/>
        <v>-112.25999999999999</v>
      </c>
      <c r="X35" s="46">
        <v>3547.05</v>
      </c>
      <c r="Y35" s="46">
        <v>3364.41</v>
      </c>
      <c r="Z35" s="46">
        <v>-182.64</v>
      </c>
      <c r="AA35" s="46">
        <v>353.1</v>
      </c>
      <c r="AB35" s="46">
        <v>259.24</v>
      </c>
      <c r="AC35" s="46">
        <v>-93.86000000000001</v>
      </c>
      <c r="AD35" s="46">
        <v>2117.86</v>
      </c>
      <c r="AE35" s="46">
        <v>2016.45</v>
      </c>
      <c r="AF35" s="59">
        <v>-101.4136036</v>
      </c>
      <c r="AG35" s="46">
        <v>1935.71</v>
      </c>
      <c r="AH35" s="46">
        <v>1227.11</v>
      </c>
      <c r="AI35" s="46">
        <v>-708.6</v>
      </c>
      <c r="AJ35" s="46">
        <v>981.01</v>
      </c>
      <c r="AK35" s="46">
        <v>1089.42</v>
      </c>
      <c r="AL35" s="46">
        <v>108.41</v>
      </c>
      <c r="AM35" s="46">
        <v>1609.56</v>
      </c>
      <c r="AN35" s="46">
        <v>1347.97</v>
      </c>
      <c r="AO35" s="46">
        <v>-261.59</v>
      </c>
    </row>
    <row r="36" spans="1:41" ht="19.5" customHeight="1">
      <c r="A36" s="24" t="s">
        <v>46</v>
      </c>
      <c r="B36" s="12"/>
      <c r="C36" s="7"/>
      <c r="D36" s="7"/>
      <c r="E36" s="7">
        <v>0</v>
      </c>
      <c r="F36" s="14"/>
      <c r="G36" s="14"/>
      <c r="H36" s="7">
        <f t="shared" si="0"/>
        <v>0</v>
      </c>
      <c r="I36" s="7"/>
      <c r="J36" s="7"/>
      <c r="K36" s="7">
        <v>0</v>
      </c>
      <c r="L36" s="7"/>
      <c r="M36" s="7"/>
      <c r="N36" s="7">
        <f t="shared" si="3"/>
        <v>0</v>
      </c>
      <c r="O36" s="45"/>
      <c r="P36" s="7"/>
      <c r="Q36" s="7">
        <v>0</v>
      </c>
      <c r="R36" s="7"/>
      <c r="S36" s="7"/>
      <c r="T36" s="7">
        <v>0</v>
      </c>
      <c r="U36" s="46"/>
      <c r="V36" s="46"/>
      <c r="W36" s="46">
        <f t="shared" si="4"/>
        <v>0</v>
      </c>
      <c r="X36" s="46"/>
      <c r="Y36" s="46"/>
      <c r="Z36" s="46">
        <v>0</v>
      </c>
      <c r="AA36" s="46"/>
      <c r="AB36" s="46"/>
      <c r="AC36" s="46">
        <v>0</v>
      </c>
      <c r="AD36" s="46"/>
      <c r="AE36" s="46"/>
      <c r="AF36" s="46">
        <v>0</v>
      </c>
      <c r="AG36" s="46"/>
      <c r="AH36" s="46"/>
      <c r="AI36" s="46">
        <v>0</v>
      </c>
      <c r="AJ36" s="46"/>
      <c r="AK36" s="46"/>
      <c r="AL36" s="46">
        <v>0</v>
      </c>
      <c r="AM36" s="46"/>
      <c r="AN36" s="46"/>
      <c r="AO36" s="46">
        <v>0</v>
      </c>
    </row>
    <row r="37" spans="1:41" ht="19.5" customHeight="1">
      <c r="A37" s="26" t="s">
        <v>48</v>
      </c>
      <c r="B37" s="12" t="s">
        <v>47</v>
      </c>
      <c r="C37" s="14">
        <v>0.3978</v>
      </c>
      <c r="D37" s="14">
        <v>0.3393</v>
      </c>
      <c r="E37" s="14">
        <v>-0.06</v>
      </c>
      <c r="F37" s="14">
        <v>45.84</v>
      </c>
      <c r="G37" s="14">
        <v>40.46</v>
      </c>
      <c r="H37" s="14">
        <f t="shared" si="0"/>
        <v>-5.380000000000003</v>
      </c>
      <c r="I37" s="60">
        <v>28.28</v>
      </c>
      <c r="J37" s="14">
        <v>26.13</v>
      </c>
      <c r="K37" s="14">
        <v>-2.14</v>
      </c>
      <c r="L37" s="60">
        <v>0.3385</v>
      </c>
      <c r="M37" s="14">
        <v>0.3585</v>
      </c>
      <c r="N37" s="14">
        <f t="shared" si="3"/>
        <v>0.019999999999999962</v>
      </c>
      <c r="O37" s="61">
        <v>0.4987</v>
      </c>
      <c r="P37" s="61">
        <v>0.425</v>
      </c>
      <c r="Q37" s="14">
        <v>-0.0737</v>
      </c>
      <c r="R37" s="60">
        <v>0.3985</v>
      </c>
      <c r="S37" s="14">
        <v>0.3926</v>
      </c>
      <c r="T37" s="14">
        <v>-0.0059</v>
      </c>
      <c r="U37" s="62">
        <v>0.4799</v>
      </c>
      <c r="V37" s="62">
        <v>0.4508</v>
      </c>
      <c r="W37" s="59">
        <f t="shared" si="4"/>
        <v>-0.029100000000000015</v>
      </c>
      <c r="X37" s="59">
        <v>0.3773</v>
      </c>
      <c r="Y37" s="59">
        <v>0.3348</v>
      </c>
      <c r="Z37" s="59">
        <v>-0.0425</v>
      </c>
      <c r="AA37" s="59">
        <v>0.3777554509192334</v>
      </c>
      <c r="AB37" s="59">
        <v>0.3655594305642902</v>
      </c>
      <c r="AC37" s="59">
        <v>-0.012196020354943216</v>
      </c>
      <c r="AD37" s="59">
        <v>0.3947</v>
      </c>
      <c r="AE37" s="59">
        <v>0.3614</v>
      </c>
      <c r="AF37" s="59">
        <v>-0.0333</v>
      </c>
      <c r="AG37" s="59">
        <v>52.46</v>
      </c>
      <c r="AH37" s="59">
        <v>36.44</v>
      </c>
      <c r="AI37" s="59">
        <v>-16.02</v>
      </c>
      <c r="AJ37" s="59">
        <v>78.83</v>
      </c>
      <c r="AK37" s="59">
        <v>41.61</v>
      </c>
      <c r="AL37" s="59">
        <v>-37.22</v>
      </c>
      <c r="AM37" s="59">
        <v>40.88</v>
      </c>
      <c r="AN37" s="59">
        <v>37.06</v>
      </c>
      <c r="AO37" s="59">
        <v>-3.82</v>
      </c>
    </row>
    <row r="38" spans="1:41" ht="19.5" customHeight="1">
      <c r="A38" s="26" t="s">
        <v>49</v>
      </c>
      <c r="B38" s="12" t="s">
        <v>47</v>
      </c>
      <c r="C38" s="14">
        <v>0.14</v>
      </c>
      <c r="D38" s="14">
        <v>0.1513</v>
      </c>
      <c r="E38" s="14">
        <v>0.01</v>
      </c>
      <c r="F38" s="14">
        <v>6.9</v>
      </c>
      <c r="G38" s="14">
        <v>7.75</v>
      </c>
      <c r="H38" s="14">
        <f t="shared" si="0"/>
        <v>0.8499999999999996</v>
      </c>
      <c r="I38" s="60">
        <v>5.32</v>
      </c>
      <c r="J38" s="14">
        <v>5.54</v>
      </c>
      <c r="K38" s="14">
        <v>0.22</v>
      </c>
      <c r="L38" s="61">
        <v>0</v>
      </c>
      <c r="M38" s="61">
        <v>0</v>
      </c>
      <c r="N38" s="14">
        <f t="shared" si="3"/>
        <v>0</v>
      </c>
      <c r="O38" s="60">
        <v>0.0374</v>
      </c>
      <c r="P38" s="14">
        <v>0.1127</v>
      </c>
      <c r="Q38" s="14">
        <v>0.0753</v>
      </c>
      <c r="R38" s="60">
        <v>0.1644</v>
      </c>
      <c r="S38" s="14">
        <v>0.1678</v>
      </c>
      <c r="T38" s="14">
        <v>0.0034</v>
      </c>
      <c r="U38" s="62">
        <v>0</v>
      </c>
      <c r="V38" s="62">
        <v>0</v>
      </c>
      <c r="W38" s="62">
        <f t="shared" si="4"/>
        <v>0</v>
      </c>
      <c r="X38" s="59">
        <v>0.1336</v>
      </c>
      <c r="Y38" s="59">
        <v>0.1512</v>
      </c>
      <c r="Z38" s="59">
        <v>0.0176</v>
      </c>
      <c r="AA38" s="59">
        <v>0.041567945295864196</v>
      </c>
      <c r="AB38" s="59">
        <v>0.04295066033960323</v>
      </c>
      <c r="AC38" s="59">
        <v>0.0013827150437390329</v>
      </c>
      <c r="AD38" s="59">
        <v>0.1096</v>
      </c>
      <c r="AE38" s="59">
        <v>0.1139</v>
      </c>
      <c r="AF38" s="59">
        <v>0.004313535</v>
      </c>
      <c r="AG38" s="59">
        <v>0.0177</v>
      </c>
      <c r="AH38" s="59">
        <v>0.0249</v>
      </c>
      <c r="AI38" s="59">
        <v>0.0072</v>
      </c>
      <c r="AJ38" s="59">
        <v>2.7</v>
      </c>
      <c r="AK38" s="59">
        <v>5.32</v>
      </c>
      <c r="AL38" s="59">
        <v>2.62</v>
      </c>
      <c r="AM38" s="59">
        <v>5.36</v>
      </c>
      <c r="AN38" s="59">
        <v>4.32</v>
      </c>
      <c r="AO38" s="59">
        <v>-1.04</v>
      </c>
    </row>
    <row r="39" spans="1:5" ht="19.5" customHeight="1">
      <c r="A39" s="41"/>
      <c r="B39" s="42"/>
      <c r="C39" s="42"/>
      <c r="D39" s="42"/>
      <c r="E39" s="42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sheetProtection/>
  <mergeCells count="17">
    <mergeCell ref="A1:W1"/>
    <mergeCell ref="C2:E2"/>
    <mergeCell ref="F2:H2"/>
    <mergeCell ref="I2:K2"/>
    <mergeCell ref="L2:N2"/>
    <mergeCell ref="O2:Q2"/>
    <mergeCell ref="R2:T2"/>
    <mergeCell ref="U2:W2"/>
    <mergeCell ref="AG2:AI2"/>
    <mergeCell ref="AJ2:AL2"/>
    <mergeCell ref="AM2:AO2"/>
    <mergeCell ref="A39:E39"/>
    <mergeCell ref="A2:A3"/>
    <mergeCell ref="B2:B3"/>
    <mergeCell ref="X2:Z2"/>
    <mergeCell ref="AA2:AC2"/>
    <mergeCell ref="AD2:AF2"/>
  </mergeCells>
  <printOptions horizontalCentered="1"/>
  <pageMargins left="0.2" right="0.2" top="0.2" bottom="0.2" header="0.31" footer="0.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Microsoft</cp:lastModifiedBy>
  <cp:lastPrinted>2017-10-19T02:23:37Z</cp:lastPrinted>
  <dcterms:created xsi:type="dcterms:W3CDTF">2009-04-01T08:44:48Z</dcterms:created>
  <dcterms:modified xsi:type="dcterms:W3CDTF">2018-04-08T07:44:41Z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